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Contratación/"/>
    </mc:Choice>
  </mc:AlternateContent>
  <xr:revisionPtr revIDLastSave="0" documentId="8_{6FCA6481-1ACD-47E1-B664-28180E5C6EAE}" xr6:coauthVersionLast="47" xr6:coauthVersionMax="47" xr10:uidLastSave="{00000000-0000-0000-0000-000000000000}"/>
  <bookViews>
    <workbookView xWindow="-110" yWindow="-110" windowWidth="19420" windowHeight="10420" xr2:uid="{FF59DC9C-8C74-425C-A493-E39E0B9DC566}"/>
  </bookViews>
  <sheets>
    <sheet name="CONTRATOS MANUAL 44 - MANUAL 26" sheetId="6" r:id="rId1"/>
    <sheet name="ÓRDENES DE SERVICIO" sheetId="7" r:id="rId2"/>
    <sheet name="ÓRDENES DE COMPRA" sheetId="8" r:id="rId3"/>
  </sheets>
  <definedNames>
    <definedName name="_xlnm._FilterDatabase" localSheetId="0" hidden="1">'CONTRATOS MANUAL 44 - MANUAL 26'!$A$2:$T$118</definedName>
    <definedName name="_xlnm._FilterDatabase" localSheetId="2" hidden="1">'ÓRDENES DE COMPRA'!$A$2:$S$9</definedName>
    <definedName name="_xlnm._FilterDatabase" localSheetId="1" hidden="1">'ÓRDENES DE SERVICIO'!$A$2:$T$11</definedName>
    <definedName name="_xlnm.Print_Area" localSheetId="0">'CONTRATOS MANUAL 44 - MANUAL 26'!$A$1:$T$137</definedName>
    <definedName name="_xlnm.Print_Area" localSheetId="2">'ÓRDENES DE COMPRA'!$A$1:$S$28</definedName>
    <definedName name="_xlnm.Print_Area" localSheetId="1">'ÓRDENES DE SERVICIO'!$A$1:$T$30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0" i="6" l="1"/>
  <c r="J58" i="6" l="1"/>
  <c r="J10" i="7"/>
</calcChain>
</file>

<file path=xl/sharedStrings.xml><?xml version="1.0" encoding="utf-8"?>
<sst xmlns="http://schemas.openxmlformats.org/spreadsheetml/2006/main" count="1250" uniqueCount="484">
  <si>
    <t>N°</t>
  </si>
  <si>
    <t>NOMBRE CONTRATISTA</t>
  </si>
  <si>
    <t>NIT/CC</t>
  </si>
  <si>
    <t>DV</t>
  </si>
  <si>
    <t>CLASE DE CONTRATO</t>
  </si>
  <si>
    <t>OBJETO</t>
  </si>
  <si>
    <t>PORCENTAJE AVANCE PRESUPUESTAL PROGRAMADO</t>
  </si>
  <si>
    <t>PORCENTAJE AVANCE PRESUPUESTAL REAL</t>
  </si>
  <si>
    <t>PORCENTAJE DE AVANCE FÍSICO (PLAZO) PROGRAMADO</t>
  </si>
  <si>
    <t>PORCENTAJE DE AVANCE FÍSICO  (PLAZO) REAL</t>
  </si>
  <si>
    <t>FECHA TERMINACIÓN CONTRATO CON ADICIONES</t>
  </si>
  <si>
    <t xml:space="preserve">VICEPRESIDENCIA </t>
  </si>
  <si>
    <t>FUNCIONARIO</t>
  </si>
  <si>
    <t>DIRECCIÓN GENERAL</t>
  </si>
  <si>
    <t>045-2011</t>
  </si>
  <si>
    <t>COMPUTEC S.A.</t>
  </si>
  <si>
    <t>PRESTACIÓN DE SERVICIOS</t>
  </si>
  <si>
    <t>ADRIANA REYES PICO</t>
  </si>
  <si>
    <t>ARRENDAMIENTO</t>
  </si>
  <si>
    <t>007-2017</t>
  </si>
  <si>
    <t>SOCIEDAD DE ACTIVOS ESPECIALES - SAE</t>
  </si>
  <si>
    <t>900.265.408</t>
  </si>
  <si>
    <t>031-2018</t>
  </si>
  <si>
    <t>CIFIN S.A.</t>
  </si>
  <si>
    <t xml:space="preserve">OBJETO: 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t>
  </si>
  <si>
    <t>SANDRO JORGE BERNAL CENDALES</t>
  </si>
  <si>
    <t>007-2020</t>
  </si>
  <si>
    <t>IFX NETWORKS COLOMBIA S.A.S.</t>
  </si>
  <si>
    <t>018-2020</t>
  </si>
  <si>
    <t>ARTHUR J GALLAGHER CORREDORES DE SEGUROS S.A.</t>
  </si>
  <si>
    <t>CORRETAJE</t>
  </si>
  <si>
    <t xml:space="preserve">DIRECCIÓN GENERAL </t>
  </si>
  <si>
    <t>006-2021</t>
  </si>
  <si>
    <t>PENSEMOS S.A.</t>
  </si>
  <si>
    <t>015-2021</t>
  </si>
  <si>
    <t>COMPUTEL SYSTEM S.A.S.</t>
  </si>
  <si>
    <t>COLUMBUS NETWORKS DE COLOMBIA LTDA.</t>
  </si>
  <si>
    <t>025-2021</t>
  </si>
  <si>
    <t xml:space="preserve"> VERTEX RESOURCES S.A.S.</t>
  </si>
  <si>
    <t>028-2021</t>
  </si>
  <si>
    <t>029-2021</t>
  </si>
  <si>
    <t xml:space="preserve">AXEDE S.A. EN REORGANIZACIÓN </t>
  </si>
  <si>
    <t>032-2021</t>
  </si>
  <si>
    <t>SEGURIDAD SUPERIOR LTDA.</t>
  </si>
  <si>
    <t>GERENTE DE RECURSOS</t>
  </si>
  <si>
    <t xml:space="preserve">Nombre del documento: </t>
  </si>
  <si>
    <t xml:space="preserve">Área de entrega: </t>
  </si>
  <si>
    <t xml:space="preserve">Elaborado: </t>
  </si>
  <si>
    <t>Aprobado:</t>
  </si>
  <si>
    <t>Fecha de aprobación:</t>
  </si>
  <si>
    <t xml:space="preserve">PRESTACIÓN DE SERVICIOS PROFESIONALES </t>
  </si>
  <si>
    <t xml:space="preserve">N.A. </t>
  </si>
  <si>
    <t xml:space="preserve">FECHA DE INICIO 
</t>
  </si>
  <si>
    <t>008-2022</t>
  </si>
  <si>
    <t xml:space="preserve">SUMINISTRO DE TIQUETES AÉREOS </t>
  </si>
  <si>
    <t>EL CONTRATISTA se obliga con CISA a suministrar los tiquetes aéreos a nivel nacional de acuerdo con las solicitudes que realice la Entidad, a través del asesor de cuenta o de la herramienta de autogestión.</t>
  </si>
  <si>
    <t>005-2022</t>
  </si>
  <si>
    <t>I.T. SERVICIOS DE COLOMBIA S.A.S.</t>
  </si>
  <si>
    <t>EL CONTRATISTA se obliga con CISA a efectuar la renovación del soporte y licenciamiento para el firewall Check Point 6500.</t>
  </si>
  <si>
    <t>009-2022</t>
  </si>
  <si>
    <t>SERVICIOS POSTALES NACIONALES S.A.S.</t>
  </si>
  <si>
    <t xml:space="preserve">CORRESPONDENCIA </t>
  </si>
  <si>
    <t xml:space="preserve">ANDRÉS FELIPE MONTOYA ESPINEL </t>
  </si>
  <si>
    <t>012-2022</t>
  </si>
  <si>
    <t>INVERSIONES TECNOLÓGICAS DE AMÉRICA S.A.</t>
  </si>
  <si>
    <t>RECURSOS TOTALES PAGADOS</t>
  </si>
  <si>
    <t>RECURSOS PENDIENTES POR EJECUTAR</t>
  </si>
  <si>
    <t>VICEPRESIDENCIA CORPORATIVA</t>
  </si>
  <si>
    <t xml:space="preserve">VICEPRESIDENCIA DE OPERACIONES </t>
  </si>
  <si>
    <t xml:space="preserve">UBICACIÓN </t>
  </si>
  <si>
    <t>AGENCIA PACÍFICO</t>
  </si>
  <si>
    <t>CARGO SUPERVISOR</t>
  </si>
  <si>
    <t xml:space="preserve">GERENTE DE CARTERA </t>
  </si>
  <si>
    <t>GERENTE DE VALORACIÓN Y PARTICIPACIONES ACCIONARIAS</t>
  </si>
  <si>
    <t xml:space="preserve">GERENTE DE CONTRATACIÓN </t>
  </si>
  <si>
    <t xml:space="preserve">GERENTE DE RECURSOS </t>
  </si>
  <si>
    <t>010-2022</t>
  </si>
  <si>
    <t>SERVICIOS</t>
  </si>
  <si>
    <t>COMPRA</t>
  </si>
  <si>
    <t xml:space="preserve">FECHA DE TERMINACIÓN CON ADICIONES </t>
  </si>
  <si>
    <t>OS-055-2021</t>
  </si>
  <si>
    <t>OS-015-2022</t>
  </si>
  <si>
    <t>OS-019-2022</t>
  </si>
  <si>
    <t>OS-026-2022</t>
  </si>
  <si>
    <t>OS-028-2022</t>
  </si>
  <si>
    <t>CERTICAMARAS</t>
  </si>
  <si>
    <t>UNIDAD DE SALUD OCUPACIONAL S.A.S.</t>
  </si>
  <si>
    <t>NEWNET S.A. EN REORGANIZACIÓN</t>
  </si>
  <si>
    <t>ANDES SERVICIO DE CERTIFICACION DIGITAL S.A.</t>
  </si>
  <si>
    <t>OFIMARCAS S.A.S.</t>
  </si>
  <si>
    <t>SOLUCIONES ASERTIVAS SAS</t>
  </si>
  <si>
    <t>CYBERIA COLOMBIA LTDA</t>
  </si>
  <si>
    <t>PSICOLOGOS ESPECIALISTAS ASOCIADOS S.A.S.</t>
  </si>
  <si>
    <t>SUMINISTRO</t>
  </si>
  <si>
    <t>Compra de dos (2) firmas digitales mediante formato token físico y virtual, los cuales serán utilizadas por el gerente de Normalización de Activos y el Vicepresidente Financiero y Administrativo para asegurar la comunicación de RIN - Bancolombia y las consultas del RUNT.</t>
  </si>
  <si>
    <t>El contratista se obliga a prestar el servicio de emisión y recepción de factura electrónica, notas crédito y débito electrónicas con validación previa ante la DIAN, mediante el acceso a la plataforma web “Certifactura”, en cumplimiento de las Resoluciones 030, 064 de 2019, la 042 de 2020 y las 12 y 037 de 2021 así como la emisión y generación del nuevo documento soporte y nota de ajuste diseñado para personas naturales o jurídicas no obligadas a facturar electrónicamente, bajo el anexo técnico definido en la resolución 00167 del 30 de diciembre del 2021. Adicionalmente requiere del proceso de recepción de facturas electrónicas de sus proveedores y la generación de los eventos o mensajes electrónicos, para que dichos documentos se conviertan en titulo valor, según lo definido por la resolución 085 del 2022, las cuales son de obligatorio cumplimiento.</t>
  </si>
  <si>
    <t>El contratista se obliga con CISA a renovar las licencias de la plataforma de wifi por 3 años - Xirrus XMS cloud subscription: a and 3 -radio ap, include cambium care advanced support, easy pass for a 2 and 3-radio ap operating with xms-cloud or xms-enterprise y bolsa de 15 horas de soporte durante un año en sitio.</t>
  </si>
  <si>
    <t>El contratista se obliga a realizar la renovación de 500 sensores y suministrar 500 sensores adicionales para la herramienta de monitoreo de RED PRTG PAESSLER incluido el mantenimiento por 12 meses para los 1000 sensores y soporte de 40 horas.</t>
  </si>
  <si>
    <t>El contratista se obliga con CISA a suministrar las pruebas psicotécnicas COMPETEA y  PRISMA  en modalidad Online que permitan identificar las competencias requeridas y rasgos de personalidad para los diversos cargos vacantes de la compañia, y así seleccionar a los candidatos idóneos en los niveles directivos y gerenciales, estrategicos y tacticos, y de manejo de recursos.</t>
  </si>
  <si>
    <t>VALOR CONTRATO CON ADICIONES</t>
  </si>
  <si>
    <t xml:space="preserve">Gerencia de Contratación </t>
  </si>
  <si>
    <t>OS-030-2022</t>
  </si>
  <si>
    <t>EMERMEDICA S.A.</t>
  </si>
  <si>
    <t>El contratista requiere de la prestación de servicios pre-hospitalarios (en adelante los "Servicios") por eventos y contingencias que ocurran al personal permanente y transitorio, visitantes, proveedores y contratistas dentro de las instalaciones (en adelante "El área protegida).</t>
  </si>
  <si>
    <t xml:space="preserve">CYBERIA COLOMBIA LTDA. </t>
  </si>
  <si>
    <t xml:space="preserve">Adquirir software especializado Adobe Creative cloud para los diseñadores y acrobet PRO, con el propósito de proteger los documentos en pdf. </t>
  </si>
  <si>
    <t>OS-031-2022</t>
  </si>
  <si>
    <t>ANDES SERVICIO DE CERTIFICACIÓN DIGITAL S.A</t>
  </si>
  <si>
    <t>OS-034-2022</t>
  </si>
  <si>
    <t>Comprar dos certificados de firmas digitales, a nombre del Presidente y de la funcionaria ejecutora de Cobro Coactivo de la Entidad, para que puedan a través de estas firmas suscribir los documentos que según sus atribuciones lo requieran.</t>
  </si>
  <si>
    <t>016-2022</t>
  </si>
  <si>
    <t>PARKING INTERNATIONAL S.A.S.</t>
  </si>
  <si>
    <t>EL CONTRATISTA se obliga con CISA a recibir a título de depósito, para su guarda, custodia, conservación y restitución, los vehículos de los funcionarios de CISA y visitantes debidamente autorizados por ésta, de lunes a domingo las 24 horas en sus instalaciones.</t>
  </si>
  <si>
    <t>MARÍA ULIANA VIEIRA PAK</t>
  </si>
  <si>
    <t>011-2022</t>
  </si>
  <si>
    <t>N° DE CONTRATO</t>
  </si>
  <si>
    <t>01/01/2024
PRÓRROGA AUTOMÁTICA</t>
  </si>
  <si>
    <t xml:space="preserve">Rosmira Esther Gómez Ruiz - Gerente de Contratación </t>
  </si>
  <si>
    <t>OS-035-2022</t>
  </si>
  <si>
    <t>N° ORDEN DE SERVICIO</t>
  </si>
  <si>
    <t xml:space="preserve">ROSMIRA ESTHER GÓMEZ RUIZ </t>
  </si>
  <si>
    <t>004-2023</t>
  </si>
  <si>
    <t>005-2023</t>
  </si>
  <si>
    <t>006-2023</t>
  </si>
  <si>
    <t>007-2023</t>
  </si>
  <si>
    <t>008-2023</t>
  </si>
  <si>
    <t>009-2023</t>
  </si>
  <si>
    <t>010-2023</t>
  </si>
  <si>
    <t xml:space="preserve">FABIOLA BARRAZA AGUDELO </t>
  </si>
  <si>
    <t>FACTURATECH COLOMBIA SAS</t>
  </si>
  <si>
    <t>PRECAR LTDA SAS</t>
  </si>
  <si>
    <t>SOFTLINE INTERNATIONAL DE COLOMBIA SAS</t>
  </si>
  <si>
    <t>NEOSECURE COLOMBIA SAS</t>
  </si>
  <si>
    <t>AIR COOL INGENIERIA SAS</t>
  </si>
  <si>
    <t>SIASTRAL SAS</t>
  </si>
  <si>
    <t xml:space="preserve">Prestación de servicios profesionales de asesoría jurídica especializada en materia de derecho tributario. </t>
  </si>
  <si>
    <t>Realizar el mantenimiento preventivo y correctivo con suministro de repuestos a los equipos de aire acondicionado de Central de Inversiones S.A.</t>
  </si>
  <si>
    <t>011-2023</t>
  </si>
  <si>
    <t>CAJA COLOMBIANA DE SUBSIDIO FAMILIAR COLSUBSIDIO</t>
  </si>
  <si>
    <t>Prestar servicios para el apoyo logístico, infraestructura, organización y desarrollo de las actividades de bienestar e incentivos en la vigencia 2023</t>
  </si>
  <si>
    <t xml:space="preserve"> ADRIANA REYES PICO</t>
  </si>
  <si>
    <t>012-2023</t>
  </si>
  <si>
    <t>013-2023</t>
  </si>
  <si>
    <t>015-2023</t>
  </si>
  <si>
    <t>018-2023</t>
  </si>
  <si>
    <t>019-2023</t>
  </si>
  <si>
    <t>020-2023</t>
  </si>
  <si>
    <t>021-2023</t>
  </si>
  <si>
    <t>022-2023</t>
  </si>
  <si>
    <t>023-2023</t>
  </si>
  <si>
    <t>024-2023</t>
  </si>
  <si>
    <t>026-2023</t>
  </si>
  <si>
    <t>027-2023</t>
  </si>
  <si>
    <t>029-2023</t>
  </si>
  <si>
    <t>030-2023</t>
  </si>
  <si>
    <t>031-2023</t>
  </si>
  <si>
    <t>034-2023</t>
  </si>
  <si>
    <t>035-2023</t>
  </si>
  <si>
    <t>036-2023</t>
  </si>
  <si>
    <t>037-2023</t>
  </si>
  <si>
    <t>CRISTHIAN CAMILO MORENO CHAPARRO</t>
  </si>
  <si>
    <t>CARLOS ERNESTO LIZARAZO SIERRA</t>
  </si>
  <si>
    <t>YENNY ANDREA QUINTERO HERRERA</t>
  </si>
  <si>
    <t>INDUSTRIAS IVOR S.A. CASA INGLESA</t>
  </si>
  <si>
    <t>GLOBAL IURIS ASESORES S.A.S.</t>
  </si>
  <si>
    <t>GARCÍA Y ASOCIADOS ASESORES S.A.S.</t>
  </si>
  <si>
    <t>HÉCTOR RENÉ BETANCUR RESTREPO.</t>
  </si>
  <si>
    <t>CLAUDIA PATRICIA REYES DUQUE.</t>
  </si>
  <si>
    <t>JOSÉ LUIS RODRÍGUEZ LINARES.</t>
  </si>
  <si>
    <t>MARIO DE JESUS CEPEDA MANCILLA</t>
  </si>
  <si>
    <t>LUZ HORTENSIA URREGO DE GONZALEZ</t>
  </si>
  <si>
    <t>MURILLO CONSULTORES SAS</t>
  </si>
  <si>
    <t xml:space="preserve">MONSALVO GASTELBONDO ABOGADOS </t>
  </si>
  <si>
    <t>MARIA JULIANA HERNANDEZ CASTRO</t>
  </si>
  <si>
    <t>N/A</t>
  </si>
  <si>
    <t>SAUL OLIVEROS ULLOQUE</t>
  </si>
  <si>
    <t>MARTA LUCIA QUICENO CEBALLOS</t>
  </si>
  <si>
    <t>NANCY MERCED ACERO GONZALEZ</t>
  </si>
  <si>
    <t>Prestar servicios profesionales a la Gerencia de Sistemas de Información para la implementación de las aplicaciones y desarrollos tecnológicos.</t>
  </si>
  <si>
    <t>Indeterminada</t>
  </si>
  <si>
    <t>VICEPRESIDENCIA DE OPERACIONES</t>
  </si>
  <si>
    <t>VICEPRESIDENTE DE SOLUCIONES PARA EL ESTADO</t>
  </si>
  <si>
    <t>JEFE DE PROCESOS JUDICIALES</t>
  </si>
  <si>
    <t xml:space="preserve">OSCAR JAVIER PUENTES PUENTES </t>
  </si>
  <si>
    <t xml:space="preserve">MAURICIO QUIÑONES MONTEALEGRE </t>
  </si>
  <si>
    <t xml:space="preserve">ADRIANA REYES PICO </t>
  </si>
  <si>
    <t>GERENTE FINANCIERO</t>
  </si>
  <si>
    <t xml:space="preserve">CARLOS ANDRÉS MONTAÑEZ SILVA </t>
  </si>
  <si>
    <t>INDETERMINADA</t>
  </si>
  <si>
    <t xml:space="preserve">Revisado por: </t>
  </si>
  <si>
    <t>038-2023</t>
  </si>
  <si>
    <t xml:space="preserve">ALEJANDRO SERRANO RANGEL </t>
  </si>
  <si>
    <t>039-2023</t>
  </si>
  <si>
    <t>040-2023</t>
  </si>
  <si>
    <t>041-2023</t>
  </si>
  <si>
    <t>042-2023</t>
  </si>
  <si>
    <t>043-2023</t>
  </si>
  <si>
    <t>044-2023</t>
  </si>
  <si>
    <t>045-2023</t>
  </si>
  <si>
    <t>047-2023</t>
  </si>
  <si>
    <t>048-2023</t>
  </si>
  <si>
    <t>049-2023</t>
  </si>
  <si>
    <t>050-2023</t>
  </si>
  <si>
    <t>051-2023</t>
  </si>
  <si>
    <t>052-2023</t>
  </si>
  <si>
    <t>BANCOBRANZA S.A.S.</t>
  </si>
  <si>
    <t>TRANSPORTES ESPECIALES ALIADOS S.A.S.</t>
  </si>
  <si>
    <t>JUAN ALBERTO GUTIERREZ TOVIO</t>
  </si>
  <si>
    <t>ADRIANA MERCEDES OJEDA ROSERO</t>
  </si>
  <si>
    <t>LIBARDO CORREA LOPEZ</t>
  </si>
  <si>
    <t>LUZBIAN GUTIERREZ MARIN</t>
  </si>
  <si>
    <t>CIFRAS Y CONCEPTOS S.A.</t>
  </si>
  <si>
    <t>HUMBERTO ESCOBAR RIVERA</t>
  </si>
  <si>
    <t>TULIO ORJUELA OINILLA</t>
  </si>
  <si>
    <t>ANDES BPO S.A.S.</t>
  </si>
  <si>
    <t>NATURAL DRINKS &amp; BRANDS S.A.S.</t>
  </si>
  <si>
    <t>GABRIEL DE JESUS AVILA PEÑA</t>
  </si>
  <si>
    <t>CAJA DE COMPENSACIÓN FAMILIAR COMFAMILIAR ATLÁNTICO</t>
  </si>
  <si>
    <t>025-2023</t>
  </si>
  <si>
    <t>CONSULTORES EN INFOMETRIKA S.A.S.</t>
  </si>
  <si>
    <t>Prestar los servicios de instalación, configuración y parametrización del sistema de gestión de documentos electrónicos de archivo en la nube, en la modalidad software as a service (SaaS) el cual deberá ser de código libre o abierto. </t>
  </si>
  <si>
    <t>032-2023</t>
  </si>
  <si>
    <t>033-2023</t>
  </si>
  <si>
    <t>SODEXO SERVICIOS DE BENEFICIOS E INCENTIVOS COLOMBIA S.A.S.</t>
  </si>
  <si>
    <t>CASINO CENTRAL DE OFICIALES FAC</t>
  </si>
  <si>
    <t>053-2023</t>
  </si>
  <si>
    <t>IVONNE DE JESÚS LINERO DE LA CRUZ</t>
  </si>
  <si>
    <t>054-2023</t>
  </si>
  <si>
    <t>CAJA DE COMPENSACIÓN FAMILIAR DEL VALLE DEL CAUCA-COMFENALCO VALLE DE LA GENTE</t>
  </si>
  <si>
    <t>AGENCIA SUROCCIDENTE</t>
  </si>
  <si>
    <t>055-2023</t>
  </si>
  <si>
    <t>SANDRA LIZBETH CASTILLO ACUÑA</t>
  </si>
  <si>
    <t>ÁREA DE DEPENDENCIA</t>
  </si>
  <si>
    <t>PRESIDENCIA</t>
  </si>
  <si>
    <t>DIRECCIÓN DE PLANEACIÓN ESTRATÉGICA Y SISTEMAS DE LA INFORMACIÓN</t>
  </si>
  <si>
    <t>GERENTE DE SISTEMAS DE INFORMACIÓN</t>
  </si>
  <si>
    <t>VICEPRESIDENCIA DE SOLUCIONES PARA EL ESTADO</t>
  </si>
  <si>
    <t>PRESIDENCIA 
 DIRECCIÓN DE PLANEACIÓN ESTRATÉGICA Y SISTEMAS DE LA INFORMACIÓN</t>
  </si>
  <si>
    <t xml:space="preserve">DIRECTORA JURÍDICA 
GERENTE DE SISTEMAS DE INFORMACIÓN </t>
  </si>
  <si>
    <t xml:space="preserve">AYDEÉ MARQUEZA MARSIGLIA BELLO 
OSCAR JAVIER PUENTES </t>
  </si>
  <si>
    <t>VICTOR MANUEL SOTO LÓPEZ</t>
  </si>
  <si>
    <t>ANA MARÍA FORERO ROMERO</t>
  </si>
  <si>
    <t>OC 108174</t>
  </si>
  <si>
    <t>OC 108183</t>
  </si>
  <si>
    <t>OC 108204</t>
  </si>
  <si>
    <t>SERVIASEO S.A</t>
  </si>
  <si>
    <t>SERVICIO INTEGRAL TALENTOS LTDA</t>
  </si>
  <si>
    <t>INTERNEGOCIOS S.A.S</t>
  </si>
  <si>
    <t>ORDEN DE COMPRA</t>
  </si>
  <si>
    <t>*</t>
  </si>
  <si>
    <t>056-2023</t>
  </si>
  <si>
    <t>057-2023</t>
  </si>
  <si>
    <t>058-2023</t>
  </si>
  <si>
    <t>059-2023</t>
  </si>
  <si>
    <t>060-2023</t>
  </si>
  <si>
    <t>061-2023</t>
  </si>
  <si>
    <t>062-2023</t>
  </si>
  <si>
    <t>063-2023</t>
  </si>
  <si>
    <t>064-2023</t>
  </si>
  <si>
    <t>GEOSIG INGENIERÍA Y DESARROLLO S.A.S.</t>
  </si>
  <si>
    <t>JUAN CARLOS MENDEZ MORENO</t>
  </si>
  <si>
    <t>OLGA CRISTINA NAVAS CONTRERAS</t>
  </si>
  <si>
    <t>JUAN JORGE ALMONACID SIERRA</t>
  </si>
  <si>
    <t>MCAD TRAINING &amp; CONSULTING S.A.S.</t>
  </si>
  <si>
    <t>LICENCIAMIENTO</t>
  </si>
  <si>
    <t>SMARTLAW TECH SLT S.A.S.Y PROYECTA TSP S.A.S.</t>
  </si>
  <si>
    <t>CLAUDIA ISABEL IMBACUN BURGOS</t>
  </si>
  <si>
    <t>Prestar servicios profesionales para apoyar las actividades de seguimiento, control y evaluación en el ámbito administrativo, financiero y contable de los diferentes proyectos del sector salud que sean suscritos por CISA.</t>
  </si>
  <si>
    <t>Prestar servicios profesionales para apoyar las actividades de seguimiento, control y evaluación operativa y administrativa de los proyectos que adelante CISA relacionados con el sector salud.</t>
  </si>
  <si>
    <t>JEFE DE SANEAMIENTO</t>
  </si>
  <si>
    <t xml:space="preserve">DIANA MARCELA SANCHEZ PERALTA </t>
  </si>
  <si>
    <t>065-2023</t>
  </si>
  <si>
    <t>Prestar servicios especializados de información inmobiliaria.</t>
  </si>
  <si>
    <t>DIRECCIÓN DE COMUNICACIONES, MERCADEO Y RELACIONAMIENTO</t>
  </si>
  <si>
    <t>05/12/2023
PRÓRROGA AUTOMÁTICA</t>
  </si>
  <si>
    <t>DIRECCIÓN JURÍDICA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</si>
  <si>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</si>
  <si>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EL CONTRATISTA se compromete para con CISA a Prestar los servicios profesionales de corretaje de seguros, así como la asesoría integral en el manejo del programa de seguros, manejo de siniestros, y la actualización de bienes, intereses y valores asegurados de CISA.</t>
  </si>
  <si>
    <t>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t>
  </si>
  <si>
    <t xml:space="preserve">EL CONTRATISTA se obliga con CISA a Prestar sus servicios para la valoración de seis (6) centros de diagnóstico automotriz – CDA, en los cuales el Ministerio de Transporte tiene participaciones accionarias minoritarias. 
 </t>
  </si>
  <si>
    <t>EL CONTRATISTA se obliga con CISA a Prestar el servicio especializado de Gestión Documental, que incluye, entre otras actividades, el almacenamiento, custodia, administración de archivos, actualización y aplicación de Tablas de Retención Documental y Tablas de Valoración Documental, organización, digitalización, consultas, y aplicación de la disposición final; conforme al alcance previsto en estos términos y particularmente a las disposiciones contenidas en la Ley 594 de 2000, el Acuerdo 049 de 2000, el Acuerdo 008 de 2014, Decreto 1080 de 2015 y al Acuerdo 04 de 2019 del Archivo General de la Nación, así como la normatividad vigente o aquellas que apliquen en el futuro.</t>
  </si>
  <si>
    <t>EL CONTRATISTA se obliga con CISA a Prestar los servicios de solución de voz IP entre la dirección general y las sucursales a nivel nacional, y en el call center de la Entidad, a través de una red MPLS.</t>
  </si>
  <si>
    <t>EL CONTRATISTA se obliga con CISA a Prestar los servicios de vigilancia, custodia y protección sin armas y con medios tecnológicos de los inmuebles adquiridos o administrados por CENTRAL DE INVERSIONES S. A. – CISA, localizados en diferentes lugares del país, a saber, Barranquilla, Bogotá, Cali y Medellín y que son administrados desde las Gerencias de las Zonas Caribe, Centro, Pacífico y Andina.</t>
  </si>
  <si>
    <t>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t>
  </si>
  <si>
    <t xml:space="preserve">El Instituto se obliga a Prestar sus servicios profesionales para la realización de avalúos comerciales a nivel nacional, de los inmuebles que requiera CISA de conformidad con la normatividad y procedimientos vigentes para la actividad valuatoria. </t>
  </si>
  <si>
    <t>EL CONTRATISTA se obliga con CISA a Prestar los servicios para otorgar el licenciamiento de uso y administración integral del SOFTWARE, para la gestión de toda la cartera COACTIVA bajo el modelo SaS (SOFTWARE COMO SERVICIO)</t>
  </si>
  <si>
    <t>Renovar el licenciamiento Microsoft bajo la modalidad EA (Microsoft Enterprise Agreement) requeridas por la Entidad, para el funcionamiento de su plataforma tecnológica.</t>
  </si>
  <si>
    <t>Renovar las licencias de antivirus CrowdStrike (390) requeridas por la Entidad, para el funcionamiento de su plataforma tecnológica.</t>
  </si>
  <si>
    <t>Prestar servicios profesionales a la Gerencia de Sistemas de Información para la implementación de las aplicaciones y desarrollos tecnológicos, cumpliendo con los procedimientos y lineamientos técnicos de la Entidad.</t>
  </si>
  <si>
    <t>Realizar el suministro de materiales eléctricos y de iluminación con el fin de mantener en óptimas condiciones la infraestructura de CISA – Dirección General.</t>
  </si>
  <si>
    <t>El contratista en su calidad de intermediario entregará a CISA cuatro (4) licencias AutoCAD LT para uso de los equipos de la Gerencia Inmobiliaria y la Gerencia de Estructuración, junto con el soporte básico en los términos de las licencias a adquirir.</t>
  </si>
  <si>
    <t>900.597.695</t>
  </si>
  <si>
    <t>GERENTE DE ACTIVOS ESTRATÉGICOS</t>
  </si>
  <si>
    <t>066-2023</t>
  </si>
  <si>
    <t>067-2023</t>
  </si>
  <si>
    <t>069-2023</t>
  </si>
  <si>
    <t>070-2023</t>
  </si>
  <si>
    <t>071-2023</t>
  </si>
  <si>
    <t>072-2023</t>
  </si>
  <si>
    <t>073-2023</t>
  </si>
  <si>
    <t>075-2023</t>
  </si>
  <si>
    <t xml:space="preserve"> JULIO CESAR MUÑOZ VEIRA</t>
  </si>
  <si>
    <t>PEDRO ELÍAS PATIÑO BARRERA</t>
  </si>
  <si>
    <t>FUMIGACIÓN SANIDAD AMBIENTAL Y EQUIPOS S.A.S.</t>
  </si>
  <si>
    <t>RAÚL FABIÁN ENDO LARA</t>
  </si>
  <si>
    <t>YENNY PAOLA PARRA DÍAZ</t>
  </si>
  <si>
    <t>PAULA ANDREA RAMÍREZ GÓMEZ</t>
  </si>
  <si>
    <t>REFRILITORAL CASASBUENAS CORTES &amp;COMPAÑÍA S.A.S.</t>
  </si>
  <si>
    <t>FIREXCOL S.A.S.</t>
  </si>
  <si>
    <t>COMPRAVENTA</t>
  </si>
  <si>
    <t>Prestar los servicios de fumigación, control de vectores y desinfección de áreas que comprendan la instalación de Central de Inversiones S.A. - Dirección General ubicada en la calle 63 No. 11-09 y la Bodega de Gestion Documental Parque Industrial el Dorado 1 Funza.</t>
  </si>
  <si>
    <t>Prestar los servicios de mantenimientos preventivo y correctivos con suministros de repuestos para tres (3) aires centrales de 36000 BTU y (1) un mini Split marca MIDEA de 12000 BTU.</t>
  </si>
  <si>
    <t>076-2023</t>
  </si>
  <si>
    <t>Prestar los servicios profesionales para la administración e implementación de mejoras sobre portal web CISA y los sitios complementarios.</t>
  </si>
  <si>
    <t>JEFATURA DE PROCESOS JUDICIALES</t>
  </si>
  <si>
    <t>GERENCIA DE RECURSOS</t>
  </si>
  <si>
    <t>OFICINA DE CONTROL DISCIPLINARIO INTERNO</t>
  </si>
  <si>
    <t>JEFE DE CONTROL DISCIPLINARIO INTERNO</t>
  </si>
  <si>
    <t>VICEPRESIDENTE DE OPERACIONES</t>
  </si>
  <si>
    <t>DAMARIS BIBIANA OSPINA CORREAL</t>
  </si>
  <si>
    <t>JUAN MANUEL RIVERA CABEZAS</t>
  </si>
  <si>
    <t>Prestar los servicios de fumigación, control de vectores y desinfección de áreas que comprendan la instalación de Central de Inversiones S.A. - Agencia Suroccidente en la carrera 3 # 12-40 Cali.</t>
  </si>
  <si>
    <t>GERENCIA DE SISTEMAS DE INFORMACIÓN</t>
  </si>
  <si>
    <t>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t>
  </si>
  <si>
    <t>Mediante la suscripción del presente contrato EL ARRENDADOR entrega al ARRENDATARIO y éste recibe a título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t>
  </si>
  <si>
    <t>EL CONTRATISTA se obliga con CISA a suministrar el mantenimiento y soporte del software Suite Visión Empresarial.</t>
  </si>
  <si>
    <t>ARCHIVOS PROCESOS Y TECNOLOGÍA S.A. – ARPROTEC S.A.</t>
  </si>
  <si>
    <t>VCH TRAVEL VIAJES CHAPINERO S.A.S.</t>
  </si>
  <si>
    <t>IGAC-INSTITUTO GEOGRÁFICO AGUSTÍN CODAZZI</t>
  </si>
  <si>
    <t>EL CONTRATISTA se obliga con CISA a entregar una solución tecnológica de recuperación ante desastres.</t>
  </si>
  <si>
    <t>Prestar el servicios de emisión y recepción de factura electrónica , notas crédito, debito electrónicas y documentos de soporte con validación previa ante la DIAN. Recepción de documentos.</t>
  </si>
  <si>
    <t>Prestar el servicio de mantenimiento preventivo, correctivo, reparación y suministro de repuestos para la flota de transporte de Central de Inversiones S:A:</t>
  </si>
  <si>
    <t>Realizar el mantenimiento preventivo y correctivo de la red hidrosanitaria en el edificio ubicado en la calle 63#11-09 correspondiente a las instalaciones de la Dirección General de Central de Inversiones S.A.</t>
  </si>
  <si>
    <t>Prestación deservicios profesionales para apoyar los procesos estratégicos de la Vicepresidencia de Soluciones para el Estado. Por lo anterior LA CONTRATISTA se obliga con CISA a Prestar sus servicios en consolidación y cumplimiento de los objetivos establecidos en el plan estratégico de CENTRAL DE INVERSIONES S.A.</t>
  </si>
  <si>
    <t>Realizar el mantenimiento preventivo y correctivo con suministro de repuestos a la planta eléctrica ubicada en la calle 63 No. 11-09 Dirección General de Central de Inversiones S.A.</t>
  </si>
  <si>
    <t>ELÉCTRICOS H.R.S.A.S.</t>
  </si>
  <si>
    <t>ÁLVARO AGUILAR ANGEL</t>
  </si>
  <si>
    <t>Suministro de medio físico, canjeable única y exclusivamente para la compra de vestuario y/o calzado.</t>
  </si>
  <si>
    <t>Prestar servicios de logística para capacitaciones y reuniones estratégicas</t>
  </si>
  <si>
    <t>Prestar el servicio de transporte terrestre especial para segmento empresarial urbano y rural. Este servicio es para uso único del presidente de la Entidad, cuando el vehículo de presidencia no pueda transportarlo por motivos de mantenimiento u otra índole que no permitan dar uso de este - Dirección General.</t>
  </si>
  <si>
    <t>Realizar un estudio para conocer la percepción que tienen los diferentes stakeholders sobre la imagen y reputación de Central de Inversiones S.A. - CISA, a partir de la aplicación de métodos combinados de investigación.</t>
  </si>
  <si>
    <t>Prestar los servicios profesionales de revisión técnica, seguimiento y control de calidad de los levantamientos topográficos, así como la gestión de insumos topográficos para los predios propios y de terceros.</t>
  </si>
  <si>
    <t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</si>
  <si>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Prestar los servicios profesionales y especializados de elaboración de levantamientos topográficos e informes de avalúos comerciales para los predios asignados por CISA a nivel nacional, conforme a las directrices, métodos y especificaciones técnicas establecidas en el Anexo técnico N° 1, que hace parte integral del presente contrato.</t>
  </si>
  <si>
    <t>Prestar servicios de asesoramiento legal especializado, que brinde seguridad jurídica a la Entidad en el marco de la ejecución de la supervisión de los proyectos asignados.</t>
  </si>
  <si>
    <t>SOLUCIONES METÁLICAS EN ALMACENAMIENTO S.A.S.</t>
  </si>
  <si>
    <t>Compra e instalación de un sistema de estantería tipo industrial para el archivo de la Entidad.</t>
  </si>
  <si>
    <t>Prestar el servicio en la nube deapoo a la vigilancia del estado jurídico inmobiliario para los inmuebles seleccionados por CISA, en la modalidad Software as a Service (SaaS).</t>
  </si>
  <si>
    <t>MISIÓN TEMPORAL LIMITADA</t>
  </si>
  <si>
    <t>Suministrar trabajadores en misión exclusivamente para atender las diferentes operaciones de la Entidad, en proyectos especiales y puntuales cuya duración está definida en un marco temporal inferior a un año, a nivel nacional.</t>
  </si>
  <si>
    <t>LA GALERÍA INMOBILIARIA LIMITADA</t>
  </si>
  <si>
    <t>Prestar servicios profesionales jurídicos de apoyo a la oficina de Control Disciplinario Interno de CISA</t>
  </si>
  <si>
    <t xml:space="preserve">Mayra Alejandra Castro Aparicio - Analista de Seguros de la Gerencia de Contratación </t>
  </si>
  <si>
    <t>ESRI COLOMBIA SAS</t>
  </si>
  <si>
    <t>OC 107789</t>
  </si>
  <si>
    <t>OSCAR JAVIER PUENTES PUENTES</t>
  </si>
  <si>
    <t>077-2023</t>
  </si>
  <si>
    <t>Prestar servicios de exámenes médicos ocupacionales, emitir recomendaciones para los programas de vigilancia epidemiológica y almacenamiento de historia clínicas resultante del proceso en cumplimiento a la normatividad vigente.</t>
  </si>
  <si>
    <t>079-2023</t>
  </si>
  <si>
    <t>080-2023</t>
  </si>
  <si>
    <t>081-2023</t>
  </si>
  <si>
    <t>082-2023</t>
  </si>
  <si>
    <t>GRUPO IYUNXI S.A.S.</t>
  </si>
  <si>
    <t>COMERCIAL PAPELERA S.A.</t>
  </si>
  <si>
    <t>CAJA DE COMPENSACIÓN FAMILIAR COMFENALCO ANTIOQUIA</t>
  </si>
  <si>
    <t>prestar los servicios de instalación, configuración y actualización de nuevas funcionalidades del Sistema de Gestión Inmobiliaria de acuerdo con los lineamientos establecidos por la Gerencia de Sistemas de Información.</t>
  </si>
  <si>
    <t>Suministro de elementos de papelería y oficina para la sede administrativa de la Dirección General ubicada en la calle 63 # 11-09 en la ciudad de Bogotá D.C.</t>
  </si>
  <si>
    <t>GERENCIA FINANCIERA</t>
  </si>
  <si>
    <t>CARLOS ANDRÉS MONTAÑEZ SILVA</t>
  </si>
  <si>
    <t>OC 112152</t>
  </si>
  <si>
    <t>DISTRACOM S.A.</t>
  </si>
  <si>
    <t>COMBUSTIBLE NACIONAL DE CENTRAL DE INVERSIONES S.A.</t>
  </si>
  <si>
    <t>OC 112153</t>
  </si>
  <si>
    <t>GRUPO EDS AUTOGAS S.A.S.</t>
  </si>
  <si>
    <t>Entregar en calidad de préstamo (comodato) ocho 8 dispensadores de agua, junto con el suministro de los botellones de agua tratada para consumo humano de los trabajadores que le serán solicitados a demanda. Adicionalmente, se obliga a Prestar el mantenimiento preventivo y correctivo, que sea necesario para la correcta prestación del servicio.</t>
  </si>
  <si>
    <t>Prestación de servicio a cargo del contratista para el apoyo logístico, infraestructura, organización y desarrollo de las actividades de bienestar e incentivos en la vigencia 2023, la cual va dirigido a los colaboradores de la Agencia Norte (Barranquilla) del contratante.</t>
  </si>
  <si>
    <t>Brindar servicios para el apoyo logístico, infraestructura, organización y desarrollo de las actividades de bienestar e incentivos en la vigencia 2023 para la agencia Suroccidente</t>
  </si>
  <si>
    <t>DIRECCIÓN DE PLANEACION ESTRATÉGICA Y SISTEMAS DE LA INFORMACIÓN</t>
  </si>
  <si>
    <t>Prestar los servicios de servicios de apoyo logístico, infraestructura y organización de las actividades programadas en el plan de trabajo anual de bienestar e incentivos para el año 2023 dirigido a los colaboradores de la Agencia Noroccidental (Medellín) de Central de Inversiones S.A. -CISA.</t>
  </si>
  <si>
    <t>AMÉZQUITA &amp; CIA S.A.</t>
  </si>
  <si>
    <t>Prestación de servicios de Revisoría Fiscal.</t>
  </si>
  <si>
    <t>Suministro de setenta (70) licencias MOC-EDUCATE con el proposito de sensibilizar y concientizar a los usuarios de CISA, así como una prueba de acceso no autorizado a los sistemas, redes, información sensible y a las instalaciones de la Entidad ubicadas en la ciudad de Bogotá D.C.</t>
  </si>
  <si>
    <t>ADQUIRIR EL SERVICIOINTEGRAL DE ASEO Y CAFETERÍA DE LA DIRECCIÓN GENERAL DE CENTRAL DE INVERSIONES S.A</t>
  </si>
  <si>
    <t>ADQUIRIR EL SERVICIOINTEGRAL DE ASEO Y CAFETERÍA EN LA REGIÓN DE AGENCIA SUROCCIDENTE</t>
  </si>
  <si>
    <t>El equipo de la Coordinación del Sistema de Información Geográfica de la Gerencia Inmobiliaria de CISA requiere el uso de ArcGIS, ya que lo considera fundamental para poder dar respuesta a los requerimientos que recibe por parte del área de saneamiento.</t>
  </si>
  <si>
    <t>SERVICIO DE ASEO Y CAFETERÍA DE LA REGIÓN 2 (AGENCIA CARIBE)</t>
  </si>
  <si>
    <t>084-2023</t>
  </si>
  <si>
    <t>086-2023</t>
  </si>
  <si>
    <t>087-2023</t>
  </si>
  <si>
    <t>089-2023</t>
  </si>
  <si>
    <t>090-2023</t>
  </si>
  <si>
    <t>091-2023</t>
  </si>
  <si>
    <t>092-2023</t>
  </si>
  <si>
    <t>G-11 INGENIERÍA S.A.S.</t>
  </si>
  <si>
    <t>GUILLERMO ALBERTO QUINTERO NEGRETE</t>
  </si>
  <si>
    <t>VICTOR HUGO CASTIBLANCO CASTRO</t>
  </si>
  <si>
    <t>CONSORCIO INTERNACIONAL DE SOLUCIONES INTERGRALES S.A.S. BIC</t>
  </si>
  <si>
    <t>NESTOR ALFONSO PEÑA BARBOSA</t>
  </si>
  <si>
    <t>MANPOWER PROFESSIONAL LTDA.</t>
  </si>
  <si>
    <t>UNIVERSAL GROUP AGENCIA DE COMUNICACIONES S.A.S.</t>
  </si>
  <si>
    <t>CONTRATO DE ARRENDAMIENTO</t>
  </si>
  <si>
    <t>CONTRATO DE ADECUACIONES</t>
  </si>
  <si>
    <t>Mediante la suscripción del presente contrato EL ARRENDADOR  entrega al ARRENDATARIO  a título de arrendamiento el uso y goce del inmueble denominado Local 9 ubicado en la calle 63 # 11-09 de Bogotá, identificado con la Matricula Inmobiliaria 50C-692967, cuyos linderos se encuentran transcritos en la Escritura Pública N° 197 del 26 de febrero de 1986 de la Notaría 31 del Círculo de Bogotá.</t>
  </si>
  <si>
    <t>Mediante la suscripción del presente contrato EL ARRENDADOR  entrega al ARRENDATARIO  a título de arrendamiento el uso y goce del inmueble denominado Local 2 ubicado en la calle 63 # 11-09 de Bogotá, identificado con la Matricula Inmobiliaria 50C-692966, cuyos linderos se encuentran transcritos en la Escritura Pública N° 5398 del 15 de NOVIEMBRE de 2009 de la Notaría 6 del Círculo de Bogotá.</t>
  </si>
  <si>
    <t>JEFE DE OPERACIONES TÉCNOLOGICAS</t>
  </si>
  <si>
    <t>DIRECTOR DE COMUNICACIONES, MERCADEO Y RELACIONAMIENTO</t>
  </si>
  <si>
    <t>OC 113415</t>
  </si>
  <si>
    <t>UNIÓN TEMPORAL ECOLIMPIEZA 4G</t>
  </si>
  <si>
    <t xml:space="preserve">SERVICIO DE ASEO Y CAFETERÍA PARA LA AGENCIA NOROCCIDENTAL (MEDELLÍN) </t>
  </si>
  <si>
    <t>EL CONTRATISTA se obliga a Prestar a CISA el servicio de telecomunicaciones.</t>
  </si>
  <si>
    <t>094-2023</t>
  </si>
  <si>
    <t>095-2023</t>
  </si>
  <si>
    <t>096-2023</t>
  </si>
  <si>
    <t>098-2023</t>
  </si>
  <si>
    <t>099-2023</t>
  </si>
  <si>
    <t>100-2023</t>
  </si>
  <si>
    <t>101-2023</t>
  </si>
  <si>
    <t>102-2023</t>
  </si>
  <si>
    <t>104-2023</t>
  </si>
  <si>
    <t>105-2023</t>
  </si>
  <si>
    <t>106-2023</t>
  </si>
  <si>
    <t>107-2023</t>
  </si>
  <si>
    <t>JOSE LUIS BARRERA RUIZ</t>
  </si>
  <si>
    <t>CERTIFICATION MANAGEMENT &amp; DEVELOPMENT S.A.S.</t>
  </si>
  <si>
    <t>CRISTALES TEMPLADOS LATORRE S.A.S.</t>
  </si>
  <si>
    <t>VITERI ABOGADOS S.A.S.</t>
  </si>
  <si>
    <t>HEINSOHN HUMAN GLOBAL SOLUTIONS S.A.S.</t>
  </si>
  <si>
    <t>EXPLOSIÓN CREATIVA Y PUBLICITARIA S.A.S.</t>
  </si>
  <si>
    <t>CONTRATO DE PRODUCCIÓN</t>
  </si>
  <si>
    <t>IT SERVICIOS DE COLOMBIA S.A.S.</t>
  </si>
  <si>
    <t>KIWA CQR S.A.S.</t>
  </si>
  <si>
    <t>LADY YISLEN MARTÍNEZ FORERO</t>
  </si>
  <si>
    <t>CIVILIZACIÓN TÉCNICA Y ARQUITECTURA S.A.S.</t>
  </si>
  <si>
    <t>ADECUACIONES</t>
  </si>
  <si>
    <t>Realizar la auditoría de renovación al Modelo de Empresa Familiarmente Responsable EFR, bajo la Norma efr 1000-a Ed 5.</t>
  </si>
  <si>
    <t>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t>
  </si>
  <si>
    <t>Prestar el soporte, mantenimiento, acompañamiento y capacitación del software base de Nómina "Heinsohn Nómina", módulo de Nómina electrónica y modulo de transacciones de nómina electrónica.</t>
  </si>
  <si>
    <t>Producción, impresión y/o adquisición de material pop y de piezas de comunicación, promoción, señalización y publicidad, entre otros, en diferentes formatos y materiales para apoyar la divulgación de la gestión de CISA.</t>
  </si>
  <si>
    <t>Renovación del soporte y licenciamiento para la plataforma Check Point equipo firewall 6500 (HA).</t>
  </si>
  <si>
    <t>Realizar la auditoría interna al Sistema de Gestión de Calidad de la entidad, bajo la norma NTC-ISO 9001:2015.</t>
  </si>
  <si>
    <t>MELISSA LORENA ALFONSO GARCIA</t>
  </si>
  <si>
    <t>WILMER ESPITIA MUÑOZ</t>
  </si>
  <si>
    <t>078-2023</t>
  </si>
  <si>
    <t>CORPORACIÓN INSTITUTO LATINOAMERICANO DE LA CALIDAD COLOMBIA - INLAC COLOMBIA</t>
  </si>
  <si>
    <t>Prestar los servicios de capacitación, formalización de auditor interno HSEQ - ISO 9001;2015 - ISO14001;2015 - ISO 45001;2018, esto con el fin de llevar a cabo los ciclos de auditoria interna de nuestro sistema de gestión de calidad.</t>
  </si>
  <si>
    <t>083-2023</t>
  </si>
  <si>
    <t>DATUM INGENIERÍA S.A.S.</t>
  </si>
  <si>
    <t>085-2023</t>
  </si>
  <si>
    <t>088-2023</t>
  </si>
  <si>
    <t>HANS RICARDO TIUSO VILLAMIL</t>
  </si>
  <si>
    <t>093-2023</t>
  </si>
  <si>
    <t>BAJO CERO S.A.S.</t>
  </si>
  <si>
    <t>097-2023</t>
  </si>
  <si>
    <t>ISOLUCIÓN SISTEMAS INTEGRADOS DE GESTION S.A.</t>
  </si>
  <si>
    <t>Renovación del servicio de soporte y mantenimiento del software ISOLUCIÓN DEL MODULO ISO:9001:2015</t>
  </si>
  <si>
    <t>Adquisición de dos (2) GPS de acuerdo con el documento técnico en el numeral 4.1 Especificaciones Técnicas.</t>
  </si>
  <si>
    <t>Compra e instalación de un (1) aire acondicionado central de 36000 BTU, para la Agencia Norte de Central de Inversiones S.A.</t>
  </si>
  <si>
    <t>AGENCIA NORTE</t>
  </si>
  <si>
    <t>JEFE DE OPERACIONES TECNOLÓGICAS</t>
  </si>
  <si>
    <t>Prestar servicios de gestión de contabilidad de deudores de cartera, venta y administración de inmuebles y relacionamiento con el ciudadano, a través de Business Process Outsourcing (BPO) call center.</t>
  </si>
  <si>
    <t>Prestar el servicio de asesoría para en diseño del sistema de control de detección y extinción de incendios con destino a la bodega de gestión documental de Central de Inversiones S.A.</t>
  </si>
  <si>
    <t>Prestar los servicios profesionales para apoyar las actividades de levantamiento arquitectónico de las áreas y espacios del inmueble identificado internamente con ID 19221 el cual se encuentra localizado en la cl 23 n° 1-18 en el municipio Chuchurubí-Departamento de Montería Córdoba.</t>
  </si>
  <si>
    <t>GARCÍA MELO Y CÍA. LTDA BIENES RAÍCES</t>
  </si>
  <si>
    <t>Prestar servicios profesionales para apoyar las actividades de intervención de las áreas y espacios del inmueble identificado internamente con ID 19331 localizado en la calle 34 N° 41-31 Villavicencio - Meta.</t>
  </si>
  <si>
    <t>Realizar las adecuaciones correspondientes a obras civiles, redes eléctricas, redes de datos y demás actividades que resulten necesarias para disponer de la oficina 207 ubicada en el edificio San Pablo PH calle 49B # 64B-54 en Medellín y que se asegure la correcta prestación del servicio presencial.</t>
  </si>
  <si>
    <t>Prestar los servicios profesionales técnicos para intervenir las redes eléctricas, de datos y conectividad de los pisos 11, 15 y 16 en el edificio WTC ubicado en la carrera 7 N° 31-10.</t>
  </si>
  <si>
    <t>Prestar los servicios de capacitación, desarrollándola formación enfocada en coaching ejecutivo para la Gerente de Valoración e inteligencia de Mercado, el líder de Gestión documenta y el líder de sistemas de Información Geográfica, esto con el fin de potencializar sus competencias comunicativas.</t>
  </si>
  <si>
    <t>Prestar servicios de agencia de comunicaciones para apoyar a CISA en el diseño y ejecución de campañas de comunicación, publicidad y/o mercadeo; elaboración e implementación de planes de medios, logística, producción de piezas de comunicación para uso en medios btl, radio, prensa y digital y gestión en participación en eventos del sector inmobiliario y de negocios.</t>
  </si>
  <si>
    <t>Prestar los servicios de desmonte, retiro y traslado terrestre de mobiliario de oficina, así como disposición final de escombros producto de las actividades anteriores, en cumplimiento de las especificaciones técnicas establecidas por CISA.</t>
  </si>
  <si>
    <t>DIRECTOR DE PLANEACION ESTRATÉGICA Y SISTEMAS DE LA INFORMACIÓN</t>
  </si>
  <si>
    <t>Realizar suministro e instalación del vidrio templado nuevo, desinstalación de la puerta de vidrio y movilización de vidrio templado antiguo. Para la adecuación de la zona de correspondencia, en el local 09 ubicado en el edificio de la calle 63 No. 11-09.</t>
  </si>
  <si>
    <t>DIRECCIÓN  JURÍDICA</t>
  </si>
  <si>
    <t>Prestar servicios profesionales para apoyar las actividades de levantamiento arquitectónico de las áreas y estructuración  de documentos técnicos para la intervención del inmueble identificado internamente con ID 19221 el cual se encuentra localizado en la CL 23 No. 1-18 en chuchurubí Municipio de Montería Departamento de Córdoba.</t>
  </si>
  <si>
    <t>Realizar el mantenimiento integral, suministrar el software de administración PAPERCUT, los repuestos y 49 tóneres para las impresoras de propiedad de CISA.</t>
  </si>
  <si>
    <t>Realizar las adecuaciones físicas correspondiente a obras civiles, y demás actividades, para disponer de las oficinas ubicadas en el edificio Work Tech Center, WTC localizado en la Kr 7 No. 31-10, Oficinas 1501 y 1601, en la Ciudad de Bogotá y que se asegure la correcta prestación de servicio.</t>
  </si>
  <si>
    <t>ALBA NELLY CASTELBLANCO JUNCO</t>
  </si>
  <si>
    <t>108-2023</t>
  </si>
  <si>
    <t>IMA CONSULTORES LTDA.</t>
  </si>
  <si>
    <r>
      <t>* 018-2020:  Según la cláusula cuarta del contrato la Entidad no reconoce ningún honorario al intermediario de seguros porque estos son cubiertos en su totalidad por las aseguradoras que respaldan la oferta.  
* Las casillas de valores y la de plazo de ejecución de los contratos que están a cargo del Jefe de Procesos Judiciales, se relacionan como indeterminados ya que ambos factores están sujetos al cumplimiento de unas gestiones determinadas por parte de cada uno de los abogados.</t>
    </r>
    <r>
      <rPr>
        <b/>
        <sz val="11"/>
        <color theme="5"/>
        <rFont val="Segoe UI"/>
        <family val="2"/>
      </rPr>
      <t xml:space="preserve">
</t>
    </r>
    <r>
      <rPr>
        <b/>
        <sz val="11"/>
        <rFont val="Segoe UI"/>
        <family val="2"/>
      </rPr>
      <t xml:space="preserve">* En los contratos 107-2023  no se han recibido pólizas y/o actas de inicio para su respectiva aprobación. </t>
    </r>
  </si>
  <si>
    <t xml:space="preserve">GERENTE INMOBILIARIO  (E) </t>
  </si>
  <si>
    <t>Jimmy Reinaldo Mosquera Feria - Analista de Gestión de Información de la Gerencia de Contratación</t>
  </si>
  <si>
    <t>Informe Contratos Vigentes y Ejecución Presupuestal - Corte a 31 de agosto 2023</t>
  </si>
  <si>
    <t>Informe Órdenes de servicio Vigentes y Ejecución Presupuestal - Corte a 31 de agosto 2023</t>
  </si>
  <si>
    <t>Informe Órdenes de Compra Vigentes y Ejecución Presupuestal - Corte a 31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</si>
</sst>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 #,##0.00_ ;_ * \-#,##0.00_ ;_ * &quot;-&quot;??_ ;_ @_ "/>
    <numFmt numFmtId="165" formatCode="_-&quot;$&quot;\ * #,##0_-;\-&quot;$&quot;\ * #,##0_-;_-&quot;$&quot;\ * &quot;-&quot;??_-;_-@_-"/>
    <numFmt numFmtId="166" formatCode="_-&quot;$&quot;* #,##0.00_-;\-&quot;$&quot;* #,##0.00_-;_-&quot;$&quot;* &quot;-&quot;??_-;_-@_-"/>
    <numFmt numFmtId="167" formatCode="_-&quot;$&quot;* #,##0_-;\-&quot;$&quot;* #,##0_-;_-&quot;$&quot;* &quot;-&quot;??_-;_-@_-"/>
  </numFmts>
  <fonts count="28" x14ac:knownFonts="1">
    <font>
      <sz val="11"/>
      <color theme="1"/>
      <name val="Calibri"/>
      <family val="2"/>
      <scheme val="minor"/>
    </font>
    <font>
      <sz val="11"/>
      <color theme="1"/>
      <name val="Calibri"/>
      <family val="2"/>
      <scheme val="minor"/>
    </font>
    <font>
      <sz val="10"/>
      <name val="Arial"/>
      <family val="2"/>
    </font>
    <font>
      <sz val="10"/>
      <name val="Arial"/>
      <family val="2"/>
    </font>
    <font>
      <b/>
      <sz val="12"/>
      <color theme="0"/>
      <name val="Calibri"/>
      <family val="2"/>
      <scheme val="minor"/>
    </font>
    <font>
      <b/>
      <sz val="12"/>
      <color theme="1" tint="0.249977111117893"/>
      <name val="Calibri"/>
      <family val="2"/>
      <scheme val="minor"/>
    </font>
    <font>
      <sz val="12"/>
      <name val="Calibri"/>
      <family val="2"/>
      <scheme val="minor"/>
    </font>
    <font>
      <b/>
      <sz val="12"/>
      <color theme="0"/>
      <name val="Calibri"/>
      <family val="2"/>
    </font>
    <font>
      <b/>
      <sz val="12"/>
      <color theme="1" tint="0.249977111117893"/>
      <name val="Calibri"/>
      <family val="2"/>
    </font>
    <font>
      <sz val="12"/>
      <name val="Calibri"/>
      <family val="2"/>
    </font>
    <font>
      <sz val="12"/>
      <color theme="1"/>
      <name val="Calibri"/>
      <family val="2"/>
    </font>
    <font>
      <sz val="10"/>
      <color theme="1"/>
      <name val="Calibri"/>
      <family val="2"/>
    </font>
    <font>
      <b/>
      <sz val="10"/>
      <color theme="1"/>
      <name val="Calibri"/>
      <family val="2"/>
    </font>
    <font>
      <b/>
      <sz val="12"/>
      <color rgb="FF404040"/>
      <name val="Calibri"/>
      <family val="2"/>
    </font>
    <font>
      <b/>
      <sz val="12"/>
      <color rgb="FF404040"/>
      <name val="Calibri"/>
      <family val="2"/>
      <scheme val="minor"/>
    </font>
    <font>
      <sz val="12"/>
      <color theme="1"/>
      <name val="Calibri"/>
      <family val="2"/>
      <scheme val="minor"/>
    </font>
    <font>
      <sz val="8"/>
      <name val="Calibri"/>
      <family val="2"/>
      <scheme val="minor"/>
    </font>
    <font>
      <sz val="10"/>
      <color theme="1"/>
      <name val="Segoe UI"/>
      <family val="2"/>
    </font>
    <font>
      <sz val="12"/>
      <name val="Segoe UI"/>
      <family val="2"/>
    </font>
    <font>
      <b/>
      <sz val="12"/>
      <color theme="0"/>
      <name val="Segoe UI"/>
      <family val="2"/>
    </font>
    <font>
      <b/>
      <sz val="12"/>
      <color rgb="FF404040"/>
      <name val="Segoe UI"/>
      <family val="2"/>
    </font>
    <font>
      <b/>
      <sz val="12"/>
      <color theme="1" tint="0.249977111117893"/>
      <name val="Segoe UI"/>
      <family val="2"/>
    </font>
    <font>
      <sz val="12"/>
      <color theme="1"/>
      <name val="Segoe UI"/>
      <family val="2"/>
    </font>
    <font>
      <sz val="11"/>
      <name val="Segoe UI"/>
      <family val="2"/>
    </font>
    <font>
      <b/>
      <sz val="11"/>
      <color theme="5"/>
      <name val="Segoe UI"/>
      <family val="2"/>
    </font>
    <font>
      <b/>
      <sz val="11"/>
      <name val="Segoe UI"/>
      <family val="2"/>
    </font>
    <font>
      <sz val="14"/>
      <color rgb="FFFF0000"/>
      <name val="Segoe UI"/>
      <family val="2"/>
    </font>
    <font>
      <b/>
      <sz val="10"/>
      <color theme="1"/>
      <name val="Segoe UI"/>
      <family val="2"/>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B28A40"/>
        <bgColor indexed="64"/>
      </patternFill>
    </fill>
    <fill>
      <patternFill patternType="solid">
        <fgColor rgb="FFEAD1B9"/>
        <bgColor indexed="64"/>
      </patternFill>
    </fill>
    <fill>
      <patternFill patternType="solid">
        <fgColor theme="4" tint="0.79998168889431442"/>
        <bgColor indexed="64"/>
      </patternFill>
    </fill>
  </fills>
  <borders count="7">
    <border>
      <left/>
      <right/>
      <top/>
      <bottom/>
      <diagonal/>
    </border>
    <border>
      <left style="thin">
        <color rgb="FFEAD1B9"/>
      </left>
      <right style="thin">
        <color rgb="FFEAD1B9"/>
      </right>
      <top style="thin">
        <color rgb="FFEAD1B9"/>
      </top>
      <bottom style="thin">
        <color rgb="FFEAD1B9"/>
      </bottom>
      <diagonal/>
    </border>
    <border>
      <left style="thin">
        <color rgb="FFEAD1B9"/>
      </left>
      <right/>
      <top style="thin">
        <color rgb="FFEAD1B9"/>
      </top>
      <bottom style="thin">
        <color rgb="FFEAD1B9"/>
      </bottom>
      <diagonal/>
    </border>
    <border>
      <left/>
      <right style="thin">
        <color rgb="FFEAD1B9"/>
      </right>
      <top style="thin">
        <color rgb="FFEAD1B9"/>
      </top>
      <bottom style="thin">
        <color rgb="FFEAD1B9"/>
      </bottom>
      <diagonal/>
    </border>
    <border>
      <left style="thin">
        <color rgb="FFEAD1B9"/>
      </left>
      <right style="thin">
        <color rgb="FFEAD1B9"/>
      </right>
      <top style="thin">
        <color rgb="FFEAD1B9"/>
      </top>
      <bottom/>
      <diagonal/>
    </border>
    <border>
      <left style="thin">
        <color rgb="FFEAD1B9"/>
      </left>
      <right/>
      <top/>
      <bottom/>
      <diagonal/>
    </border>
    <border>
      <left style="thin">
        <color rgb="FFB28A40"/>
      </left>
      <right style="thin">
        <color rgb="FFB28A40"/>
      </right>
      <top style="thin">
        <color rgb="FFB28A40"/>
      </top>
      <bottom style="thin">
        <color rgb="FFB28A40"/>
      </bottom>
      <diagonal/>
    </border>
  </borders>
  <cellStyleXfs count="9">
    <xf numFmtId="0" fontId="0" fillId="0" borderId="0"/>
    <xf numFmtId="44"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cellStyleXfs>
  <cellXfs count="101">
    <xf numFmtId="0" fontId="0" fillId="0" borderId="0" xfId="0"/>
    <xf numFmtId="0" fontId="6" fillId="0" borderId="0" xfId="8" applyFont="1"/>
    <xf numFmtId="0" fontId="9" fillId="0" borderId="0" xfId="8" applyFont="1"/>
    <xf numFmtId="0" fontId="9" fillId="0" borderId="0" xfId="8" applyFont="1" applyAlignment="1">
      <alignment wrapText="1"/>
    </xf>
    <xf numFmtId="0" fontId="7" fillId="5" borderId="1" xfId="8" applyFont="1" applyFill="1" applyBorder="1" applyAlignment="1">
      <alignment horizontal="center" vertical="center"/>
    </xf>
    <xf numFmtId="0" fontId="8" fillId="6" borderId="1" xfId="8" applyFont="1" applyFill="1" applyBorder="1" applyAlignment="1">
      <alignment horizontal="center" vertical="center"/>
    </xf>
    <xf numFmtId="0" fontId="8" fillId="6" borderId="1" xfId="8" applyFont="1" applyFill="1" applyBorder="1" applyAlignment="1">
      <alignment horizontal="center" vertical="center" wrapText="1"/>
    </xf>
    <xf numFmtId="0" fontId="7" fillId="5" borderId="1" xfId="8" applyFont="1" applyFill="1" applyBorder="1" applyAlignment="1">
      <alignment horizontal="center" vertical="center" wrapText="1"/>
    </xf>
    <xf numFmtId="0" fontId="7" fillId="2" borderId="1" xfId="8" applyFont="1" applyFill="1" applyBorder="1" applyAlignment="1">
      <alignment horizontal="center" vertical="center" wrapText="1"/>
    </xf>
    <xf numFmtId="0" fontId="8" fillId="2" borderId="1" xfId="8" applyFont="1" applyFill="1" applyBorder="1" applyAlignment="1">
      <alignment horizontal="center" vertical="center" wrapText="1"/>
    </xf>
    <xf numFmtId="0" fontId="9" fillId="0" borderId="1" xfId="0" applyFont="1" applyBorder="1" applyAlignment="1">
      <alignment horizontal="center" vertical="center" wrapText="1"/>
    </xf>
    <xf numFmtId="0" fontId="8" fillId="6" borderId="4" xfId="8" applyFont="1" applyFill="1" applyBorder="1" applyAlignment="1">
      <alignment horizontal="center" vertical="center" wrapText="1"/>
    </xf>
    <xf numFmtId="0" fontId="7" fillId="5" borderId="4" xfId="8" applyFont="1" applyFill="1" applyBorder="1" applyAlignment="1">
      <alignment horizontal="center" vertical="center" wrapText="1"/>
    </xf>
    <xf numFmtId="14" fontId="10" fillId="0" borderId="1" xfId="0" applyNumberFormat="1" applyFont="1" applyBorder="1" applyAlignment="1">
      <alignment horizontal="center" vertical="center"/>
    </xf>
    <xf numFmtId="0" fontId="9" fillId="0" borderId="0" xfId="8" applyFont="1" applyAlignment="1">
      <alignment horizontal="justify" vertical="center"/>
    </xf>
    <xf numFmtId="14" fontId="10" fillId="0" borderId="1" xfId="0" applyNumberFormat="1" applyFont="1" applyBorder="1" applyAlignment="1">
      <alignment horizontal="center" vertical="center" wrapText="1"/>
    </xf>
    <xf numFmtId="165" fontId="8" fillId="6" borderId="4" xfId="1"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5" fontId="9" fillId="0" borderId="0" xfId="1" applyNumberFormat="1" applyFont="1"/>
    <xf numFmtId="0" fontId="13" fillId="6" borderId="1" xfId="8" applyFont="1" applyFill="1" applyBorder="1" applyAlignment="1">
      <alignment horizontal="center" vertical="center"/>
    </xf>
    <xf numFmtId="0" fontId="7" fillId="2" borderId="3" xfId="8" applyFont="1" applyFill="1" applyBorder="1" applyAlignment="1">
      <alignment horizontal="center" vertical="center" wrapText="1"/>
    </xf>
    <xf numFmtId="0" fontId="11" fillId="0" borderId="0" xfId="0" applyFont="1" applyAlignment="1">
      <alignment horizontal="left" vertical="center"/>
    </xf>
    <xf numFmtId="14" fontId="11" fillId="0" borderId="0" xfId="0" applyNumberFormat="1" applyFont="1" applyAlignment="1">
      <alignment horizontal="lef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justify" vertical="center" wrapText="1"/>
    </xf>
    <xf numFmtId="14" fontId="9" fillId="3" borderId="1" xfId="0" applyNumberFormat="1" applyFont="1" applyFill="1" applyBorder="1" applyAlignment="1">
      <alignment horizontal="center" vertical="center"/>
    </xf>
    <xf numFmtId="167" fontId="9" fillId="3" borderId="1" xfId="4" applyNumberFormat="1" applyFont="1" applyFill="1" applyBorder="1" applyAlignment="1">
      <alignment vertical="center"/>
    </xf>
    <xf numFmtId="167" fontId="9" fillId="4" borderId="1" xfId="1" applyNumberFormat="1" applyFont="1" applyFill="1" applyBorder="1" applyAlignment="1">
      <alignment vertical="center"/>
    </xf>
    <xf numFmtId="0" fontId="10" fillId="0" borderId="1" xfId="0" applyFont="1" applyBorder="1" applyAlignment="1">
      <alignment horizontal="justify" vertical="center" wrapText="1"/>
    </xf>
    <xf numFmtId="0" fontId="4" fillId="5" borderId="1" xfId="8" applyFont="1" applyFill="1" applyBorder="1" applyAlignment="1">
      <alignment horizontal="center" vertical="center"/>
    </xf>
    <xf numFmtId="0" fontId="14" fillId="6" borderId="4" xfId="8" applyFont="1" applyFill="1" applyBorder="1" applyAlignment="1">
      <alignment horizontal="center" vertical="center"/>
    </xf>
    <xf numFmtId="0" fontId="4" fillId="5" borderId="4" xfId="8" applyFont="1" applyFill="1" applyBorder="1" applyAlignment="1">
      <alignment horizontal="center" vertical="center"/>
    </xf>
    <xf numFmtId="0" fontId="5" fillId="6" borderId="4" xfId="8" applyFont="1" applyFill="1" applyBorder="1" applyAlignment="1">
      <alignment horizontal="center" vertical="center"/>
    </xf>
    <xf numFmtId="0" fontId="4" fillId="5" borderId="4" xfId="8" applyFont="1" applyFill="1" applyBorder="1" applyAlignment="1">
      <alignment horizontal="center" vertical="center" wrapText="1"/>
    </xf>
    <xf numFmtId="0" fontId="5" fillId="6" borderId="4" xfId="8" applyFont="1" applyFill="1" applyBorder="1" applyAlignment="1">
      <alignment horizontal="center" vertical="center" wrapText="1"/>
    </xf>
    <xf numFmtId="0" fontId="4" fillId="2" borderId="3" xfId="8" applyFont="1" applyFill="1" applyBorder="1" applyAlignment="1">
      <alignment horizontal="center" vertical="center" wrapText="1"/>
    </xf>
    <xf numFmtId="0" fontId="5" fillId="2" borderId="1" xfId="8" applyFont="1" applyFill="1" applyBorder="1" applyAlignment="1">
      <alignment horizontal="center" vertical="center" wrapText="1"/>
    </xf>
    <xf numFmtId="0" fontId="4" fillId="2" borderId="1" xfId="8" applyFont="1" applyFill="1" applyBorder="1" applyAlignment="1">
      <alignment horizontal="center" vertical="center" wrapText="1"/>
    </xf>
    <xf numFmtId="165" fontId="5" fillId="6" borderId="4" xfId="1" applyNumberFormat="1" applyFont="1" applyFill="1" applyBorder="1" applyAlignment="1">
      <alignment horizontal="center" vertical="center" wrapText="1"/>
    </xf>
    <xf numFmtId="0" fontId="4" fillId="5" borderId="2" xfId="8" applyFont="1" applyFill="1" applyBorder="1" applyAlignment="1">
      <alignment horizontal="center" vertical="center"/>
    </xf>
    <xf numFmtId="14" fontId="15" fillId="0" borderId="1" xfId="0" applyNumberFormat="1" applyFont="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4" fontId="15" fillId="0" borderId="1" xfId="0" applyNumberFormat="1" applyFont="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5" fillId="0" borderId="1" xfId="0" applyFont="1" applyBorder="1" applyAlignment="1">
      <alignment horizontal="justify" vertical="center" wrapText="1"/>
    </xf>
    <xf numFmtId="14" fontId="6" fillId="3" borderId="1" xfId="0" applyNumberFormat="1" applyFont="1" applyFill="1" applyBorder="1" applyAlignment="1">
      <alignment horizontal="center" vertical="center"/>
    </xf>
    <xf numFmtId="165" fontId="4" fillId="5" borderId="4" xfId="1" applyNumberFormat="1" applyFont="1" applyFill="1" applyBorder="1" applyAlignment="1">
      <alignment horizontal="center" vertical="center" wrapText="1"/>
    </xf>
    <xf numFmtId="165" fontId="6" fillId="3" borderId="1" xfId="1" applyNumberFormat="1" applyFont="1"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67" fontId="9" fillId="0" borderId="1" xfId="4" applyNumberFormat="1" applyFont="1" applyFill="1" applyBorder="1" applyAlignment="1">
      <alignment vertical="center"/>
    </xf>
    <xf numFmtId="9" fontId="9" fillId="7" borderId="3" xfId="8" applyNumberFormat="1" applyFont="1" applyFill="1" applyBorder="1" applyAlignment="1">
      <alignment horizontal="center" vertical="center" wrapText="1"/>
    </xf>
    <xf numFmtId="9" fontId="9" fillId="7" borderId="1" xfId="8" applyNumberFormat="1" applyFont="1" applyFill="1" applyBorder="1" applyAlignment="1">
      <alignment horizontal="center" vertical="center" wrapText="1"/>
    </xf>
    <xf numFmtId="165" fontId="9" fillId="7" borderId="1" xfId="1" applyNumberFormat="1" applyFont="1" applyFill="1" applyBorder="1" applyAlignment="1">
      <alignment horizontal="center" vertical="center" wrapText="1"/>
    </xf>
    <xf numFmtId="165" fontId="9" fillId="7" borderId="2" xfId="1" applyNumberFormat="1" applyFont="1" applyFill="1" applyBorder="1" applyAlignment="1">
      <alignment horizontal="center" vertical="center" wrapText="1"/>
    </xf>
    <xf numFmtId="9" fontId="6" fillId="7" borderId="3" xfId="8" applyNumberFormat="1" applyFont="1" applyFill="1" applyBorder="1" applyAlignment="1">
      <alignment horizontal="center" vertical="center" wrapText="1"/>
    </xf>
    <xf numFmtId="9" fontId="6" fillId="7" borderId="1" xfId="8" applyNumberFormat="1" applyFont="1" applyFill="1" applyBorder="1" applyAlignment="1">
      <alignment horizontal="center" vertical="center" wrapText="1"/>
    </xf>
    <xf numFmtId="44" fontId="6" fillId="7" borderId="1" xfId="1" applyFont="1" applyFill="1" applyBorder="1" applyAlignment="1">
      <alignment horizontal="center" vertical="center" wrapText="1"/>
    </xf>
    <xf numFmtId="44" fontId="6" fillId="7" borderId="2" xfId="1" applyFont="1" applyFill="1" applyBorder="1" applyAlignment="1">
      <alignment horizontal="center" vertical="center" wrapText="1"/>
    </xf>
    <xf numFmtId="0" fontId="18" fillId="0" borderId="0" xfId="8" applyFont="1"/>
    <xf numFmtId="0" fontId="19" fillId="5" borderId="6" xfId="8" applyFont="1" applyFill="1" applyBorder="1" applyAlignment="1">
      <alignment horizontal="center" vertical="center"/>
    </xf>
    <xf numFmtId="0" fontId="20" fillId="6" borderId="6" xfId="8" applyFont="1" applyFill="1" applyBorder="1" applyAlignment="1">
      <alignment horizontal="center" vertical="center"/>
    </xf>
    <xf numFmtId="0" fontId="21" fillId="6" borderId="6" xfId="8" applyFont="1" applyFill="1" applyBorder="1" applyAlignment="1">
      <alignment horizontal="center" vertical="center"/>
    </xf>
    <xf numFmtId="0" fontId="21" fillId="6" borderId="6" xfId="8" applyFont="1" applyFill="1" applyBorder="1" applyAlignment="1">
      <alignment horizontal="center" vertical="center" wrapText="1"/>
    </xf>
    <xf numFmtId="0" fontId="19" fillId="5" borderId="6" xfId="8" applyFont="1" applyFill="1" applyBorder="1" applyAlignment="1">
      <alignment horizontal="center" vertical="center" wrapText="1"/>
    </xf>
    <xf numFmtId="165" fontId="21" fillId="6" borderId="6" xfId="1" applyNumberFormat="1" applyFont="1" applyFill="1" applyBorder="1" applyAlignment="1">
      <alignment horizontal="center" vertical="center" wrapText="1"/>
    </xf>
    <xf numFmtId="0" fontId="19" fillId="2" borderId="6" xfId="8" applyFont="1" applyFill="1" applyBorder="1" applyAlignment="1">
      <alignment horizontal="center" vertical="center" wrapText="1"/>
    </xf>
    <xf numFmtId="0" fontId="21" fillId="2" borderId="6" xfId="8"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6" xfId="2" applyNumberFormat="1" applyFont="1" applyFill="1" applyBorder="1" applyAlignment="1">
      <alignment horizontal="center" vertical="center" wrapText="1"/>
    </xf>
    <xf numFmtId="14" fontId="22" fillId="0" borderId="6" xfId="0" applyNumberFormat="1" applyFont="1" applyBorder="1" applyAlignment="1">
      <alignment horizontal="justify" vertical="center" wrapText="1"/>
    </xf>
    <xf numFmtId="14" fontId="22" fillId="0" borderId="6" xfId="0" applyNumberFormat="1" applyFont="1" applyBorder="1" applyAlignment="1">
      <alignment horizontal="center" vertical="center"/>
    </xf>
    <xf numFmtId="14" fontId="22" fillId="0" borderId="6" xfId="0" applyNumberFormat="1" applyFont="1" applyBorder="1" applyAlignment="1">
      <alignment horizontal="center" vertical="center" wrapText="1"/>
    </xf>
    <xf numFmtId="165" fontId="18" fillId="0" borderId="6" xfId="1" applyNumberFormat="1" applyFont="1" applyFill="1" applyBorder="1" applyAlignment="1">
      <alignment horizontal="center" vertical="center" wrapText="1"/>
    </xf>
    <xf numFmtId="10" fontId="18" fillId="7" borderId="6" xfId="8" applyNumberFormat="1" applyFont="1" applyFill="1" applyBorder="1" applyAlignment="1">
      <alignment horizontal="center" vertical="center" wrapText="1"/>
    </xf>
    <xf numFmtId="44" fontId="18" fillId="7" borderId="6" xfId="1" applyFont="1" applyFill="1" applyBorder="1" applyAlignment="1">
      <alignment horizontal="center" vertical="center" wrapText="1"/>
    </xf>
    <xf numFmtId="0" fontId="18" fillId="0" borderId="6" xfId="8" applyFont="1" applyBorder="1" applyAlignment="1">
      <alignment horizontal="center" vertical="center" wrapText="1"/>
    </xf>
    <xf numFmtId="0" fontId="18" fillId="0" borderId="6" xfId="8" applyFont="1" applyBorder="1" applyAlignment="1">
      <alignment wrapText="1"/>
    </xf>
    <xf numFmtId="0" fontId="18" fillId="0" borderId="6" xfId="8" applyFont="1" applyBorder="1" applyAlignment="1">
      <alignment horizontal="center" vertical="center"/>
    </xf>
    <xf numFmtId="0" fontId="23" fillId="0" borderId="0" xfId="0" applyFont="1" applyAlignment="1">
      <alignment vertical="center" wrapText="1"/>
    </xf>
    <xf numFmtId="0" fontId="18" fillId="0" borderId="0" xfId="0" applyFont="1" applyAlignment="1">
      <alignment horizontal="left" vertical="center" wrapText="1"/>
    </xf>
    <xf numFmtId="0" fontId="26" fillId="0" borderId="0" xfId="0" applyFont="1"/>
    <xf numFmtId="0" fontId="17" fillId="0" borderId="1" xfId="0" applyFont="1" applyBorder="1" applyAlignment="1">
      <alignment horizontal="left" vertical="center"/>
    </xf>
    <xf numFmtId="0" fontId="18" fillId="0" borderId="0" xfId="8" applyFont="1" applyAlignment="1">
      <alignment horizontal="justify" vertical="center"/>
    </xf>
    <xf numFmtId="165" fontId="18" fillId="0" borderId="0" xfId="1" applyNumberFormat="1" applyFont="1"/>
    <xf numFmtId="0" fontId="18" fillId="0" borderId="0" xfId="8" applyFont="1" applyAlignment="1">
      <alignment wrapText="1"/>
    </xf>
    <xf numFmtId="0" fontId="18" fillId="0" borderId="0" xfId="8" applyFont="1" applyAlignment="1">
      <alignment horizontal="center"/>
    </xf>
    <xf numFmtId="0" fontId="17" fillId="0" borderId="1" xfId="0" applyFont="1" applyBorder="1" applyAlignment="1">
      <alignment horizontal="left" vertical="center"/>
    </xf>
    <xf numFmtId="0" fontId="23" fillId="0" borderId="5" xfId="0" applyFont="1" applyBorder="1" applyAlignment="1">
      <alignment horizontal="left" vertical="center" wrapText="1"/>
    </xf>
    <xf numFmtId="0" fontId="23" fillId="0" borderId="0" xfId="0" applyFont="1" applyAlignment="1">
      <alignment horizontal="left" vertical="center" wrapText="1"/>
    </xf>
    <xf numFmtId="14" fontId="17" fillId="0" borderId="1" xfId="0" applyNumberFormat="1" applyFont="1" applyBorder="1" applyAlignment="1">
      <alignment horizontal="left" vertical="center"/>
    </xf>
    <xf numFmtId="0" fontId="27" fillId="0" borderId="1" xfId="0" applyFont="1" applyBorder="1" applyAlignment="1">
      <alignment horizontal="left" vertical="center"/>
    </xf>
    <xf numFmtId="0" fontId="9" fillId="0" borderId="0" xfId="8" applyFont="1" applyAlignment="1">
      <alignment horizontal="center"/>
    </xf>
    <xf numFmtId="0" fontId="12"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9">
    <cellStyle name="Millares 2" xfId="2" xr:uid="{D06DDBFC-F5E6-41F3-8599-6414C271F988}"/>
    <cellStyle name="Moneda" xfId="1" builtinId="4"/>
    <cellStyle name="Moneda 2" xfId="5" xr:uid="{0C885CA7-F04C-4724-979D-AD48A9E4B016}"/>
    <cellStyle name="Moneda 2 2" xfId="7" xr:uid="{9AB4C456-2008-4E76-A813-0690647F2597}"/>
    <cellStyle name="Moneda 3" xfId="6" xr:uid="{8D306DED-C07B-46BA-B5EF-EB94353EEEC3}"/>
    <cellStyle name="Moneda 6" xfId="4" xr:uid="{6968431E-CFEF-4D68-ADC8-88D5FA22FA32}"/>
    <cellStyle name="Normal" xfId="0" builtinId="0"/>
    <cellStyle name="Normal 2" xfId="8" xr:uid="{BF411021-CCD5-4361-B117-8905BF8C454B}"/>
    <cellStyle name="Porcentaje 3 3" xfId="3" xr:uid="{71D8E6AB-4887-4363-A6BE-6047F4D0E9D6}"/>
  </cellStyles>
  <dxfs count="0"/>
  <tableStyles count="0" defaultTableStyle="TableStyleMedium2" defaultPivotStyle="PivotStyleLight16"/>
  <colors>
    <mruColors>
      <color rgb="FFB28A40"/>
      <color rgb="FFEAD1B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647996</xdr:colOff>
      <xdr:row>1</xdr:row>
      <xdr:rowOff>1114</xdr:rowOff>
    </xdr:to>
    <xdr:pic>
      <xdr:nvPicPr>
        <xdr:cNvPr id="2" name="Imagen 1">
          <a:extLst>
            <a:ext uri="{FF2B5EF4-FFF2-40B4-BE49-F238E27FC236}">
              <a16:creationId xmlns:a16="http://schemas.microsoft.com/office/drawing/2014/main" id="{FF7E1B5F-B2B6-4FB1-A038-A8D0D2D001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1943" cy="1783236"/>
        </a:xfrm>
        <a:prstGeom prst="rect">
          <a:avLst/>
        </a:prstGeom>
      </xdr:spPr>
    </xdr:pic>
    <xdr:clientData/>
  </xdr:twoCellAnchor>
  <xdr:twoCellAnchor editAs="oneCell">
    <xdr:from>
      <xdr:col>2</xdr:col>
      <xdr:colOff>2451</xdr:colOff>
      <xdr:row>0</xdr:row>
      <xdr:rowOff>76200</xdr:rowOff>
    </xdr:from>
    <xdr:to>
      <xdr:col>2</xdr:col>
      <xdr:colOff>2603389</xdr:colOff>
      <xdr:row>0</xdr:row>
      <xdr:rowOff>1627909</xdr:rowOff>
    </xdr:to>
    <xdr:pic>
      <xdr:nvPicPr>
        <xdr:cNvPr id="3" name="Imagen 2">
          <a:extLst>
            <a:ext uri="{FF2B5EF4-FFF2-40B4-BE49-F238E27FC236}">
              <a16:creationId xmlns:a16="http://schemas.microsoft.com/office/drawing/2014/main" id="{62666328-513A-403E-8506-3DAD616DAC8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9149"/>
        <a:stretch/>
      </xdr:blipFill>
      <xdr:spPr>
        <a:xfrm>
          <a:off x="3240951" y="76200"/>
          <a:ext cx="2600938" cy="1551709"/>
        </a:xfrm>
        <a:prstGeom prst="rect">
          <a:avLst/>
        </a:prstGeom>
      </xdr:spPr>
    </xdr:pic>
    <xdr:clientData/>
  </xdr:twoCellAnchor>
  <xdr:twoCellAnchor editAs="oneCell">
    <xdr:from>
      <xdr:col>19</xdr:col>
      <xdr:colOff>793805</xdr:colOff>
      <xdr:row>0</xdr:row>
      <xdr:rowOff>15875</xdr:rowOff>
    </xdr:from>
    <xdr:to>
      <xdr:col>20</xdr:col>
      <xdr:colOff>2973</xdr:colOff>
      <xdr:row>1</xdr:row>
      <xdr:rowOff>1182</xdr:rowOff>
    </xdr:to>
    <xdr:pic>
      <xdr:nvPicPr>
        <xdr:cNvPr id="4" name="Imagen 3">
          <a:extLst>
            <a:ext uri="{FF2B5EF4-FFF2-40B4-BE49-F238E27FC236}">
              <a16:creationId xmlns:a16="http://schemas.microsoft.com/office/drawing/2014/main" id="{DDFABC48-B064-4576-A9FC-1E47C989468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545430" y="15875"/>
          <a:ext cx="1689296" cy="1760132"/>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A8F1BA73-F0E3-43AC-85CC-F0E25D198CB7}"/>
            </a:ext>
          </a:extLst>
        </xdr:cNvPr>
        <xdr:cNvSpPr txBox="1"/>
      </xdr:nvSpPr>
      <xdr:spPr>
        <a:xfrm>
          <a:off x="8731369" y="505309"/>
          <a:ext cx="467068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6</xdr:col>
      <xdr:colOff>3124200</xdr:colOff>
      <xdr:row>0</xdr:row>
      <xdr:rowOff>541419</xdr:rowOff>
    </xdr:from>
    <xdr:to>
      <xdr:col>16</xdr:col>
      <xdr:colOff>0</xdr:colOff>
      <xdr:row>0</xdr:row>
      <xdr:rowOff>1229590</xdr:rowOff>
    </xdr:to>
    <xdr:sp macro="" textlink="">
      <xdr:nvSpPr>
        <xdr:cNvPr id="6" name="TextBox 11">
          <a:extLst>
            <a:ext uri="{FF2B5EF4-FFF2-40B4-BE49-F238E27FC236}">
              <a16:creationId xmlns:a16="http://schemas.microsoft.com/office/drawing/2014/main" id="{AC66791D-F5C4-478B-BB12-DAEBDAE6E2BD}"/>
            </a:ext>
          </a:extLst>
        </xdr:cNvPr>
        <xdr:cNvSpPr txBox="1"/>
      </xdr:nvSpPr>
      <xdr:spPr>
        <a:xfrm>
          <a:off x="14649450" y="541419"/>
          <a:ext cx="19926300" cy="688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1">
              <a:solidFill>
                <a:schemeClr val="tx1">
                  <a:lumMod val="65000"/>
                  <a:lumOff val="35000"/>
                </a:schemeClr>
              </a:solidFill>
              <a:latin typeface="Segoe UI" panose="020B0502040204020203" pitchFamily="34" charset="0"/>
              <a:cs typeface="Segoe UI" panose="020B0502040204020203" pitchFamily="34" charset="0"/>
            </a:rPr>
            <a:t>CONTRATOS VIGENTES Y EJECUCIÓN PRESUPUESTAL - CORTE A 31 DE AGOSTO DE 2023</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1445461</xdr:colOff>
      <xdr:row>0</xdr:row>
      <xdr:rowOff>0</xdr:rowOff>
    </xdr:from>
    <xdr:to>
      <xdr:col>2</xdr:col>
      <xdr:colOff>443889</xdr:colOff>
      <xdr:row>1</xdr:row>
      <xdr:rowOff>56</xdr:rowOff>
    </xdr:to>
    <xdr:pic>
      <xdr:nvPicPr>
        <xdr:cNvPr id="2" name="Imagen 1">
          <a:extLst>
            <a:ext uri="{FF2B5EF4-FFF2-40B4-BE49-F238E27FC236}">
              <a16:creationId xmlns:a16="http://schemas.microsoft.com/office/drawing/2014/main" id="{AD21544D-D766-426E-BE54-ED4237F68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5461" y="0"/>
          <a:ext cx="2087249" cy="1768985"/>
        </a:xfrm>
        <a:prstGeom prst="rect">
          <a:avLst/>
        </a:prstGeom>
      </xdr:spPr>
    </xdr:pic>
    <xdr:clientData/>
  </xdr:twoCellAnchor>
  <xdr:twoCellAnchor editAs="oneCell">
    <xdr:from>
      <xdr:col>2</xdr:col>
      <xdr:colOff>2383701</xdr:colOff>
      <xdr:row>0</xdr:row>
      <xdr:rowOff>35379</xdr:rowOff>
    </xdr:from>
    <xdr:to>
      <xdr:col>3</xdr:col>
      <xdr:colOff>654392</xdr:colOff>
      <xdr:row>0</xdr:row>
      <xdr:rowOff>1590263</xdr:rowOff>
    </xdr:to>
    <xdr:pic>
      <xdr:nvPicPr>
        <xdr:cNvPr id="3" name="Imagen 2">
          <a:extLst>
            <a:ext uri="{FF2B5EF4-FFF2-40B4-BE49-F238E27FC236}">
              <a16:creationId xmlns:a16="http://schemas.microsoft.com/office/drawing/2014/main" id="{4F10568E-F2FD-4D73-B097-31FA082DD6F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9149"/>
        <a:stretch/>
      </xdr:blipFill>
      <xdr:spPr>
        <a:xfrm>
          <a:off x="5472522" y="35379"/>
          <a:ext cx="2597763" cy="1554884"/>
        </a:xfrm>
        <a:prstGeom prst="rect">
          <a:avLst/>
        </a:prstGeom>
      </xdr:spPr>
    </xdr:pic>
    <xdr:clientData/>
  </xdr:twoCellAnchor>
  <xdr:twoCellAnchor editAs="oneCell">
    <xdr:from>
      <xdr:col>19</xdr:col>
      <xdr:colOff>543212</xdr:colOff>
      <xdr:row>0</xdr:row>
      <xdr:rowOff>17318</xdr:rowOff>
    </xdr:from>
    <xdr:to>
      <xdr:col>19</xdr:col>
      <xdr:colOff>2094395</xdr:colOff>
      <xdr:row>1</xdr:row>
      <xdr:rowOff>27</xdr:rowOff>
    </xdr:to>
    <xdr:pic>
      <xdr:nvPicPr>
        <xdr:cNvPr id="4" name="Imagen 3">
          <a:extLst>
            <a:ext uri="{FF2B5EF4-FFF2-40B4-BE49-F238E27FC236}">
              <a16:creationId xmlns:a16="http://schemas.microsoft.com/office/drawing/2014/main" id="{3DDAD20D-6EAF-4339-8F13-9376B04E51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145939" y="17318"/>
          <a:ext cx="1633733" cy="1766482"/>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51277ED5-6922-421B-A1F6-E654F5E2AFFC}"/>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6</xdr:col>
      <xdr:colOff>4759</xdr:colOff>
      <xdr:row>0</xdr:row>
      <xdr:rowOff>541419</xdr:rowOff>
    </xdr:from>
    <xdr:to>
      <xdr:col>16</xdr:col>
      <xdr:colOff>394606</xdr:colOff>
      <xdr:row>0</xdr:row>
      <xdr:rowOff>1229590</xdr:rowOff>
    </xdr:to>
    <xdr:sp macro="" textlink="">
      <xdr:nvSpPr>
        <xdr:cNvPr id="6" name="TextBox 11">
          <a:extLst>
            <a:ext uri="{FF2B5EF4-FFF2-40B4-BE49-F238E27FC236}">
              <a16:creationId xmlns:a16="http://schemas.microsoft.com/office/drawing/2014/main" id="{9B4E90A6-3812-44C1-8C75-8E49CE4C328B}"/>
            </a:ext>
          </a:extLst>
        </xdr:cNvPr>
        <xdr:cNvSpPr txBox="1"/>
      </xdr:nvSpPr>
      <xdr:spPr>
        <a:xfrm>
          <a:off x="11557223" y="541419"/>
          <a:ext cx="22909669" cy="688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1">
              <a:solidFill>
                <a:schemeClr val="tx1">
                  <a:lumMod val="65000"/>
                  <a:lumOff val="35000"/>
                </a:schemeClr>
              </a:solidFill>
              <a:latin typeface="Calibri" panose="020F0502020204030204" pitchFamily="34" charset="0"/>
              <a:cs typeface="Calibri" panose="020F0502020204030204" pitchFamily="34" charset="0"/>
            </a:rPr>
            <a:t>ÓRDENES DE SERVICIO VIGENTES Y EJECUCIÓN PRESUPUESTAL - CORTE A 31 DE</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AGOSTO </a:t>
          </a:r>
          <a:r>
            <a:rPr lang="en-US" sz="4400" b="1">
              <a:solidFill>
                <a:schemeClr val="tx1">
                  <a:lumMod val="65000"/>
                  <a:lumOff val="35000"/>
                </a:schemeClr>
              </a:solidFill>
              <a:latin typeface="Calibri" panose="020F0502020204030204" pitchFamily="34" charset="0"/>
              <a:cs typeface="Calibri" panose="020F0502020204030204" pitchFamily="34" charset="0"/>
            </a:rPr>
            <a:t>DE 2023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647996</xdr:colOff>
      <xdr:row>1</xdr:row>
      <xdr:rowOff>56</xdr:rowOff>
    </xdr:to>
    <xdr:pic>
      <xdr:nvPicPr>
        <xdr:cNvPr id="2" name="Imagen 1">
          <a:extLst>
            <a:ext uri="{FF2B5EF4-FFF2-40B4-BE49-F238E27FC236}">
              <a16:creationId xmlns:a16="http://schemas.microsoft.com/office/drawing/2014/main" id="{486AFAB7-CA41-48F0-ABF6-43F7B9272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5285" cy="1781231"/>
        </a:xfrm>
        <a:prstGeom prst="rect">
          <a:avLst/>
        </a:prstGeom>
      </xdr:spPr>
    </xdr:pic>
    <xdr:clientData/>
  </xdr:twoCellAnchor>
  <xdr:twoCellAnchor editAs="oneCell">
    <xdr:from>
      <xdr:col>2</xdr:col>
      <xdr:colOff>2451</xdr:colOff>
      <xdr:row>0</xdr:row>
      <xdr:rowOff>76200</xdr:rowOff>
    </xdr:from>
    <xdr:to>
      <xdr:col>2</xdr:col>
      <xdr:colOff>2603389</xdr:colOff>
      <xdr:row>0</xdr:row>
      <xdr:rowOff>1627909</xdr:rowOff>
    </xdr:to>
    <xdr:pic>
      <xdr:nvPicPr>
        <xdr:cNvPr id="3" name="Imagen 2">
          <a:extLst>
            <a:ext uri="{FF2B5EF4-FFF2-40B4-BE49-F238E27FC236}">
              <a16:creationId xmlns:a16="http://schemas.microsoft.com/office/drawing/2014/main" id="{5D61798E-09FC-4289-9AC6-1D0EE30D546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9149"/>
        <a:stretch/>
      </xdr:blipFill>
      <xdr:spPr>
        <a:xfrm>
          <a:off x="3240951" y="76200"/>
          <a:ext cx="2600938" cy="1551709"/>
        </a:xfrm>
        <a:prstGeom prst="rect">
          <a:avLst/>
        </a:prstGeom>
      </xdr:spPr>
    </xdr:pic>
    <xdr:clientData/>
  </xdr:twoCellAnchor>
  <xdr:twoCellAnchor editAs="oneCell">
    <xdr:from>
      <xdr:col>18</xdr:col>
      <xdr:colOff>543212</xdr:colOff>
      <xdr:row>0</xdr:row>
      <xdr:rowOff>17318</xdr:rowOff>
    </xdr:from>
    <xdr:to>
      <xdr:col>18</xdr:col>
      <xdr:colOff>2094395</xdr:colOff>
      <xdr:row>1</xdr:row>
      <xdr:rowOff>27</xdr:rowOff>
    </xdr:to>
    <xdr:pic>
      <xdr:nvPicPr>
        <xdr:cNvPr id="4" name="Imagen 3">
          <a:extLst>
            <a:ext uri="{FF2B5EF4-FFF2-40B4-BE49-F238E27FC236}">
              <a16:creationId xmlns:a16="http://schemas.microsoft.com/office/drawing/2014/main" id="{C2E0F783-535C-42F8-9125-CB8E3DCA35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669112" y="17318"/>
          <a:ext cx="1643258" cy="1763884"/>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E68E4E2C-744D-4C41-984B-E8EDBBDE4AEE}"/>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5</xdr:col>
      <xdr:colOff>3124200</xdr:colOff>
      <xdr:row>0</xdr:row>
      <xdr:rowOff>544594</xdr:rowOff>
    </xdr:from>
    <xdr:to>
      <xdr:col>16</xdr:col>
      <xdr:colOff>952500</xdr:colOff>
      <xdr:row>0</xdr:row>
      <xdr:rowOff>1226415</xdr:rowOff>
    </xdr:to>
    <xdr:sp macro="" textlink="">
      <xdr:nvSpPr>
        <xdr:cNvPr id="6" name="TextBox 11">
          <a:extLst>
            <a:ext uri="{FF2B5EF4-FFF2-40B4-BE49-F238E27FC236}">
              <a16:creationId xmlns:a16="http://schemas.microsoft.com/office/drawing/2014/main" id="{3039C1F5-8CB9-4165-9EF9-BD3102EFC123}"/>
            </a:ext>
          </a:extLst>
        </xdr:cNvPr>
        <xdr:cNvSpPr txBox="1"/>
      </xdr:nvSpPr>
      <xdr:spPr>
        <a:xfrm>
          <a:off x="13805807" y="544594"/>
          <a:ext cx="22280336" cy="681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1">
              <a:solidFill>
                <a:schemeClr val="tx1">
                  <a:lumMod val="65000"/>
                  <a:lumOff val="35000"/>
                </a:schemeClr>
              </a:solidFill>
              <a:latin typeface="Calibri" panose="020F0502020204030204" pitchFamily="34" charset="0"/>
              <a:cs typeface="Calibri" panose="020F0502020204030204" pitchFamily="34" charset="0"/>
            </a:rPr>
            <a:t>ÓRDENES DE COMPRA VIGENTES Y EJECUCIÓN PRESUPUESTAL - CORTE A</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31 DE AGOSTO DE 2023</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A956-5F65-44DC-AFC2-2816225ECA20}">
  <dimension ref="A1:U125"/>
  <sheetViews>
    <sheetView tabSelected="1" view="pageBreakPreview" zoomScale="82" zoomScaleSheetLayoutView="82"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11.453125" defaultRowHeight="17.5" x14ac:dyDescent="0.45"/>
  <cols>
    <col min="1" max="1" width="21.81640625" style="63" customWidth="1"/>
    <col min="2" max="2" width="24.54296875" style="63" bestFit="1" customWidth="1"/>
    <col min="3" max="3" width="64.81640625" style="63" bestFit="1" customWidth="1"/>
    <col min="4" max="4" width="16.54296875" style="63" customWidth="1"/>
    <col min="5" max="5" width="12.26953125" style="63" customWidth="1"/>
    <col min="6" max="6" width="35.81640625" style="63" customWidth="1"/>
    <col min="7" max="7" width="91.26953125" style="87" customWidth="1"/>
    <col min="8" max="8" width="21.26953125" style="63" customWidth="1"/>
    <col min="9" max="9" width="29" style="63" customWidth="1"/>
    <col min="10" max="10" width="29" style="88" customWidth="1"/>
    <col min="11" max="16" width="30.81640625" style="89" customWidth="1"/>
    <col min="17" max="17" width="29" style="63" customWidth="1"/>
    <col min="18" max="18" width="46.7265625" style="63" customWidth="1"/>
    <col min="19" max="19" width="32.7265625" style="63" customWidth="1"/>
    <col min="20" max="20" width="36.54296875" style="63" customWidth="1"/>
    <col min="21" max="16384" width="11.453125" style="63"/>
  </cols>
  <sheetData>
    <row r="1" spans="1:20" ht="140.15" customHeight="1" x14ac:dyDescent="0.45">
      <c r="A1" s="90"/>
      <c r="B1" s="90"/>
      <c r="C1" s="90"/>
      <c r="D1" s="90"/>
      <c r="E1" s="90"/>
      <c r="F1" s="90"/>
      <c r="G1" s="90"/>
      <c r="H1" s="90"/>
      <c r="I1" s="90"/>
      <c r="J1" s="90"/>
      <c r="K1" s="90"/>
      <c r="L1" s="90"/>
      <c r="M1" s="90"/>
      <c r="N1" s="90"/>
      <c r="O1" s="90"/>
      <c r="P1" s="90"/>
      <c r="Q1" s="90"/>
      <c r="R1" s="90"/>
      <c r="S1" s="90"/>
      <c r="T1" s="90"/>
    </row>
    <row r="2" spans="1:20" ht="71.150000000000006" customHeight="1" x14ac:dyDescent="0.45">
      <c r="A2" s="64" t="s">
        <v>0</v>
      </c>
      <c r="B2" s="65" t="s">
        <v>115</v>
      </c>
      <c r="C2" s="64" t="s">
        <v>1</v>
      </c>
      <c r="D2" s="66" t="s">
        <v>2</v>
      </c>
      <c r="E2" s="64" t="s">
        <v>3</v>
      </c>
      <c r="F2" s="67" t="s">
        <v>4</v>
      </c>
      <c r="G2" s="68" t="s">
        <v>5</v>
      </c>
      <c r="H2" s="67" t="s">
        <v>52</v>
      </c>
      <c r="I2" s="68" t="s">
        <v>10</v>
      </c>
      <c r="J2" s="69" t="s">
        <v>99</v>
      </c>
      <c r="K2" s="70" t="s">
        <v>6</v>
      </c>
      <c r="L2" s="71" t="s">
        <v>7</v>
      </c>
      <c r="M2" s="70" t="s">
        <v>8</v>
      </c>
      <c r="N2" s="71" t="s">
        <v>9</v>
      </c>
      <c r="O2" s="70" t="s">
        <v>65</v>
      </c>
      <c r="P2" s="71" t="s">
        <v>66</v>
      </c>
      <c r="Q2" s="68" t="s">
        <v>69</v>
      </c>
      <c r="R2" s="67" t="s">
        <v>232</v>
      </c>
      <c r="S2" s="68" t="s">
        <v>71</v>
      </c>
      <c r="T2" s="67" t="s">
        <v>12</v>
      </c>
    </row>
    <row r="3" spans="1:20" ht="147.5" customHeight="1" x14ac:dyDescent="0.45">
      <c r="A3" s="64">
        <v>1</v>
      </c>
      <c r="B3" s="72" t="s">
        <v>14</v>
      </c>
      <c r="C3" s="72" t="s">
        <v>15</v>
      </c>
      <c r="D3" s="73">
        <v>860024151</v>
      </c>
      <c r="E3" s="72">
        <v>8</v>
      </c>
      <c r="F3" s="72" t="s">
        <v>16</v>
      </c>
      <c r="G3" s="74" t="s">
        <v>323</v>
      </c>
      <c r="H3" s="75">
        <v>40883</v>
      </c>
      <c r="I3" s="76" t="s">
        <v>274</v>
      </c>
      <c r="J3" s="77">
        <v>3905408</v>
      </c>
      <c r="K3" s="78">
        <v>0.41670000000000001</v>
      </c>
      <c r="L3" s="78">
        <v>0.41670000000000001</v>
      </c>
      <c r="M3" s="78">
        <v>0.73629999999999995</v>
      </c>
      <c r="N3" s="78">
        <v>0.73629999999999995</v>
      </c>
      <c r="O3" s="79">
        <v>67656331</v>
      </c>
      <c r="P3" s="79">
        <v>94718869</v>
      </c>
      <c r="Q3" s="72" t="s">
        <v>13</v>
      </c>
      <c r="R3" s="72" t="s">
        <v>68</v>
      </c>
      <c r="S3" s="72" t="s">
        <v>72</v>
      </c>
      <c r="T3" s="72" t="s">
        <v>25</v>
      </c>
    </row>
    <row r="4" spans="1:20" ht="147.5" customHeight="1" x14ac:dyDescent="0.45">
      <c r="A4" s="64">
        <v>2</v>
      </c>
      <c r="B4" s="72" t="s">
        <v>19</v>
      </c>
      <c r="C4" s="72" t="s">
        <v>20</v>
      </c>
      <c r="D4" s="73" t="s">
        <v>21</v>
      </c>
      <c r="E4" s="72">
        <v>3</v>
      </c>
      <c r="F4" s="72" t="s">
        <v>18</v>
      </c>
      <c r="G4" s="74" t="s">
        <v>324</v>
      </c>
      <c r="H4" s="75">
        <v>42804</v>
      </c>
      <c r="I4" s="75">
        <v>45360</v>
      </c>
      <c r="J4" s="77">
        <v>221743404</v>
      </c>
      <c r="K4" s="78">
        <v>0.9254</v>
      </c>
      <c r="L4" s="78">
        <v>0.89580000000000004</v>
      </c>
      <c r="M4" s="78">
        <v>0.9254</v>
      </c>
      <c r="N4" s="78">
        <v>0.9254</v>
      </c>
      <c r="O4" s="79">
        <v>198640686.81999999</v>
      </c>
      <c r="P4" s="79">
        <v>23102717.18</v>
      </c>
      <c r="Q4" s="72" t="s">
        <v>70</v>
      </c>
      <c r="R4" s="72" t="s">
        <v>67</v>
      </c>
      <c r="S4" s="72" t="s">
        <v>75</v>
      </c>
      <c r="T4" s="72" t="s">
        <v>17</v>
      </c>
    </row>
    <row r="5" spans="1:20" ht="147.5" customHeight="1" x14ac:dyDescent="0.45">
      <c r="A5" s="64">
        <v>3</v>
      </c>
      <c r="B5" s="72" t="s">
        <v>22</v>
      </c>
      <c r="C5" s="72" t="s">
        <v>23</v>
      </c>
      <c r="D5" s="73">
        <v>900572445</v>
      </c>
      <c r="E5" s="72">
        <v>2</v>
      </c>
      <c r="F5" s="72" t="s">
        <v>16</v>
      </c>
      <c r="G5" s="74" t="s">
        <v>24</v>
      </c>
      <c r="H5" s="75">
        <v>43468</v>
      </c>
      <c r="I5" s="76" t="s">
        <v>116</v>
      </c>
      <c r="J5" s="77">
        <v>199999897</v>
      </c>
      <c r="K5" s="78">
        <v>0.66669999999999996</v>
      </c>
      <c r="L5" s="78">
        <v>0.66669999999999996</v>
      </c>
      <c r="M5" s="78">
        <v>0.6593</v>
      </c>
      <c r="N5" s="78">
        <v>0.6593</v>
      </c>
      <c r="O5" s="79">
        <v>125499292</v>
      </c>
      <c r="P5" s="79">
        <v>62735623</v>
      </c>
      <c r="Q5" s="72" t="s">
        <v>13</v>
      </c>
      <c r="R5" s="72" t="s">
        <v>68</v>
      </c>
      <c r="S5" s="72" t="s">
        <v>72</v>
      </c>
      <c r="T5" s="72" t="s">
        <v>25</v>
      </c>
    </row>
    <row r="6" spans="1:20" ht="147.5" customHeight="1" x14ac:dyDescent="0.45">
      <c r="A6" s="64">
        <v>4</v>
      </c>
      <c r="B6" s="72" t="s">
        <v>26</v>
      </c>
      <c r="C6" s="72" t="s">
        <v>27</v>
      </c>
      <c r="D6" s="73">
        <v>830058677</v>
      </c>
      <c r="E6" s="72">
        <v>7</v>
      </c>
      <c r="F6" s="72" t="s">
        <v>16</v>
      </c>
      <c r="G6" s="74" t="s">
        <v>409</v>
      </c>
      <c r="H6" s="75">
        <v>44013</v>
      </c>
      <c r="I6" s="75">
        <v>45473</v>
      </c>
      <c r="J6" s="77">
        <v>362420000</v>
      </c>
      <c r="K6" s="78">
        <v>0.73876876276143699</v>
      </c>
      <c r="L6" s="78">
        <v>0.73876876276143699</v>
      </c>
      <c r="M6" s="78">
        <v>0.80851063829787229</v>
      </c>
      <c r="N6" s="78">
        <v>0.80851063829787229</v>
      </c>
      <c r="O6" s="79">
        <v>267744575</v>
      </c>
      <c r="P6" s="79">
        <v>94675425</v>
      </c>
      <c r="Q6" s="72" t="s">
        <v>13</v>
      </c>
      <c r="R6" s="72" t="s">
        <v>67</v>
      </c>
      <c r="S6" s="80" t="s">
        <v>458</v>
      </c>
      <c r="T6" s="72" t="s">
        <v>441</v>
      </c>
    </row>
    <row r="7" spans="1:20" ht="147.5" customHeight="1" x14ac:dyDescent="0.45">
      <c r="A7" s="64">
        <v>5</v>
      </c>
      <c r="B7" s="72" t="s">
        <v>28</v>
      </c>
      <c r="C7" s="72" t="s">
        <v>29</v>
      </c>
      <c r="D7" s="73">
        <v>800153990</v>
      </c>
      <c r="E7" s="72">
        <v>5</v>
      </c>
      <c r="F7" s="72" t="s">
        <v>30</v>
      </c>
      <c r="G7" s="74" t="s">
        <v>277</v>
      </c>
      <c r="H7" s="75">
        <v>44132</v>
      </c>
      <c r="I7" s="75">
        <v>45287</v>
      </c>
      <c r="J7" s="77">
        <v>0</v>
      </c>
      <c r="K7" s="78">
        <v>0</v>
      </c>
      <c r="L7" s="78">
        <v>0</v>
      </c>
      <c r="M7" s="78">
        <v>0.89</v>
      </c>
      <c r="N7" s="78">
        <v>0.89</v>
      </c>
      <c r="O7" s="79">
        <v>0</v>
      </c>
      <c r="P7" s="79">
        <v>0</v>
      </c>
      <c r="Q7" s="72" t="s">
        <v>13</v>
      </c>
      <c r="R7" s="72" t="s">
        <v>67</v>
      </c>
      <c r="S7" s="72" t="s">
        <v>74</v>
      </c>
      <c r="T7" s="72" t="s">
        <v>120</v>
      </c>
    </row>
    <row r="8" spans="1:20" ht="147.5" customHeight="1" x14ac:dyDescent="0.45">
      <c r="A8" s="64">
        <v>6</v>
      </c>
      <c r="B8" s="72" t="s">
        <v>32</v>
      </c>
      <c r="C8" s="72" t="s">
        <v>33</v>
      </c>
      <c r="D8" s="73">
        <v>804002893</v>
      </c>
      <c r="E8" s="72">
        <v>6</v>
      </c>
      <c r="F8" s="72" t="s">
        <v>16</v>
      </c>
      <c r="G8" s="74" t="s">
        <v>325</v>
      </c>
      <c r="H8" s="75">
        <v>44235</v>
      </c>
      <c r="I8" s="75">
        <v>45329</v>
      </c>
      <c r="J8" s="77">
        <v>92358210</v>
      </c>
      <c r="K8" s="78">
        <v>1</v>
      </c>
      <c r="L8" s="78">
        <v>1</v>
      </c>
      <c r="M8" s="78">
        <v>0.8537477148080439</v>
      </c>
      <c r="N8" s="78">
        <v>0.8537477148080439</v>
      </c>
      <c r="O8" s="79">
        <v>92358210</v>
      </c>
      <c r="P8" s="79">
        <v>0</v>
      </c>
      <c r="Q8" s="72" t="s">
        <v>31</v>
      </c>
      <c r="R8" s="72" t="s">
        <v>234</v>
      </c>
      <c r="S8" s="72" t="s">
        <v>235</v>
      </c>
      <c r="T8" s="72" t="s">
        <v>183</v>
      </c>
    </row>
    <row r="9" spans="1:20" ht="147.5" customHeight="1" x14ac:dyDescent="0.45">
      <c r="A9" s="64">
        <v>7</v>
      </c>
      <c r="B9" s="72" t="s">
        <v>34</v>
      </c>
      <c r="C9" s="72" t="s">
        <v>35</v>
      </c>
      <c r="D9" s="73">
        <v>830049916</v>
      </c>
      <c r="E9" s="72">
        <v>4</v>
      </c>
      <c r="F9" s="72" t="s">
        <v>16</v>
      </c>
      <c r="G9" s="74" t="s">
        <v>278</v>
      </c>
      <c r="H9" s="75">
        <v>44576</v>
      </c>
      <c r="I9" s="75">
        <v>45671</v>
      </c>
      <c r="J9" s="77">
        <v>2120938560</v>
      </c>
      <c r="K9" s="78">
        <v>0.37473284432152532</v>
      </c>
      <c r="L9" s="78">
        <v>0.37473284432152532</v>
      </c>
      <c r="M9" s="78">
        <v>0.5</v>
      </c>
      <c r="N9" s="78">
        <v>0.5</v>
      </c>
      <c r="O9" s="79">
        <v>794785339.22000003</v>
      </c>
      <c r="P9" s="79">
        <v>1326153220.78</v>
      </c>
      <c r="Q9" s="72" t="s">
        <v>31</v>
      </c>
      <c r="R9" s="72" t="s">
        <v>67</v>
      </c>
      <c r="S9" s="80" t="s">
        <v>458</v>
      </c>
      <c r="T9" s="72" t="s">
        <v>441</v>
      </c>
    </row>
    <row r="10" spans="1:20" ht="147.5" customHeight="1" x14ac:dyDescent="0.45">
      <c r="A10" s="64">
        <v>8</v>
      </c>
      <c r="B10" s="72" t="s">
        <v>37</v>
      </c>
      <c r="C10" s="72" t="s">
        <v>38</v>
      </c>
      <c r="D10" s="73">
        <v>860066436</v>
      </c>
      <c r="E10" s="72">
        <v>1</v>
      </c>
      <c r="F10" s="72" t="s">
        <v>16</v>
      </c>
      <c r="G10" s="74" t="s">
        <v>279</v>
      </c>
      <c r="H10" s="75">
        <v>44456</v>
      </c>
      <c r="I10" s="75">
        <v>45184</v>
      </c>
      <c r="J10" s="77">
        <v>67830000</v>
      </c>
      <c r="K10" s="78">
        <v>0.53</v>
      </c>
      <c r="L10" s="78">
        <v>0.53</v>
      </c>
      <c r="M10" s="78">
        <v>0.97</v>
      </c>
      <c r="N10" s="78">
        <v>0.97</v>
      </c>
      <c r="O10" s="79">
        <v>35700000</v>
      </c>
      <c r="P10" s="79">
        <v>32130000</v>
      </c>
      <c r="Q10" s="72" t="s">
        <v>31</v>
      </c>
      <c r="R10" s="72" t="s">
        <v>236</v>
      </c>
      <c r="S10" s="72" t="s">
        <v>73</v>
      </c>
      <c r="T10" s="72" t="s">
        <v>62</v>
      </c>
    </row>
    <row r="11" spans="1:20" ht="147.5" customHeight="1" x14ac:dyDescent="0.45">
      <c r="A11" s="64">
        <v>9</v>
      </c>
      <c r="B11" s="72" t="s">
        <v>39</v>
      </c>
      <c r="C11" s="72" t="s">
        <v>326</v>
      </c>
      <c r="D11" s="73">
        <v>802023581</v>
      </c>
      <c r="E11" s="72">
        <v>6</v>
      </c>
      <c r="F11" s="72" t="s">
        <v>16</v>
      </c>
      <c r="G11" s="74" t="s">
        <v>280</v>
      </c>
      <c r="H11" s="75">
        <v>44490</v>
      </c>
      <c r="I11" s="75">
        <v>45585</v>
      </c>
      <c r="J11" s="77">
        <v>6509833532</v>
      </c>
      <c r="K11" s="78">
        <v>0</v>
      </c>
      <c r="L11" s="78">
        <v>0.62</v>
      </c>
      <c r="M11" s="78">
        <v>0.27300000000000002</v>
      </c>
      <c r="N11" s="78">
        <v>0.27</v>
      </c>
      <c r="O11" s="79">
        <v>1820538229.52</v>
      </c>
      <c r="P11" s="79">
        <v>4689295302.4799995</v>
      </c>
      <c r="Q11" s="72" t="s">
        <v>31</v>
      </c>
      <c r="R11" s="72" t="s">
        <v>67</v>
      </c>
      <c r="S11" s="72" t="s">
        <v>75</v>
      </c>
      <c r="T11" s="72" t="s">
        <v>17</v>
      </c>
    </row>
    <row r="12" spans="1:20" ht="147.5" customHeight="1" x14ac:dyDescent="0.45">
      <c r="A12" s="64">
        <v>10</v>
      </c>
      <c r="B12" s="72" t="s">
        <v>40</v>
      </c>
      <c r="C12" s="72" t="s">
        <v>41</v>
      </c>
      <c r="D12" s="73">
        <v>830077975</v>
      </c>
      <c r="E12" s="72">
        <v>8</v>
      </c>
      <c r="F12" s="72" t="s">
        <v>16</v>
      </c>
      <c r="G12" s="74" t="s">
        <v>281</v>
      </c>
      <c r="H12" s="75">
        <v>44520</v>
      </c>
      <c r="I12" s="75">
        <v>45250</v>
      </c>
      <c r="J12" s="77">
        <v>244543001</v>
      </c>
      <c r="K12" s="78">
        <v>0.76650701199172733</v>
      </c>
      <c r="L12" s="78">
        <v>0.76650701199172733</v>
      </c>
      <c r="M12" s="78">
        <v>0.75</v>
      </c>
      <c r="N12" s="78">
        <v>0.75</v>
      </c>
      <c r="O12" s="79">
        <v>187443925</v>
      </c>
      <c r="P12" s="79">
        <v>57099076</v>
      </c>
      <c r="Q12" s="72" t="s">
        <v>31</v>
      </c>
      <c r="R12" s="72" t="s">
        <v>67</v>
      </c>
      <c r="S12" s="80" t="s">
        <v>458</v>
      </c>
      <c r="T12" s="72" t="s">
        <v>441</v>
      </c>
    </row>
    <row r="13" spans="1:20" ht="147.5" customHeight="1" x14ac:dyDescent="0.45">
      <c r="A13" s="64">
        <v>11</v>
      </c>
      <c r="B13" s="72" t="s">
        <v>42</v>
      </c>
      <c r="C13" s="72" t="s">
        <v>43</v>
      </c>
      <c r="D13" s="73">
        <v>860066946</v>
      </c>
      <c r="E13" s="72">
        <v>6</v>
      </c>
      <c r="F13" s="72" t="s">
        <v>16</v>
      </c>
      <c r="G13" s="74" t="s">
        <v>282</v>
      </c>
      <c r="H13" s="75">
        <v>44531</v>
      </c>
      <c r="I13" s="75">
        <v>45261</v>
      </c>
      <c r="J13" s="77">
        <v>8403649978</v>
      </c>
      <c r="K13" s="78">
        <v>0.83</v>
      </c>
      <c r="L13" s="78">
        <v>0.78</v>
      </c>
      <c r="M13" s="78">
        <v>0.83</v>
      </c>
      <c r="N13" s="78">
        <v>0.83</v>
      </c>
      <c r="O13" s="79">
        <v>6975029481.7399998</v>
      </c>
      <c r="P13" s="79">
        <v>1428620496.2600002</v>
      </c>
      <c r="Q13" s="72" t="s">
        <v>31</v>
      </c>
      <c r="R13" s="72" t="s">
        <v>180</v>
      </c>
      <c r="S13" s="72" t="s">
        <v>318</v>
      </c>
      <c r="T13" s="72" t="s">
        <v>113</v>
      </c>
    </row>
    <row r="14" spans="1:20" ht="147.5" customHeight="1" x14ac:dyDescent="0.45">
      <c r="A14" s="64">
        <v>12</v>
      </c>
      <c r="B14" s="72" t="s">
        <v>56</v>
      </c>
      <c r="C14" s="72" t="s">
        <v>57</v>
      </c>
      <c r="D14" s="73">
        <v>900751911</v>
      </c>
      <c r="E14" s="72">
        <v>1</v>
      </c>
      <c r="F14" s="72" t="s">
        <v>16</v>
      </c>
      <c r="G14" s="74" t="s">
        <v>58</v>
      </c>
      <c r="H14" s="75">
        <v>44767</v>
      </c>
      <c r="I14" s="75">
        <v>45131</v>
      </c>
      <c r="J14" s="77">
        <v>165255525</v>
      </c>
      <c r="K14" s="78">
        <v>0.93852100860167909</v>
      </c>
      <c r="L14" s="78">
        <v>0.93852100860167909</v>
      </c>
      <c r="M14" s="78">
        <v>1</v>
      </c>
      <c r="N14" s="78">
        <v>1</v>
      </c>
      <c r="O14" s="79">
        <v>155095782</v>
      </c>
      <c r="P14" s="79">
        <v>10159743</v>
      </c>
      <c r="Q14" s="72" t="s">
        <v>31</v>
      </c>
      <c r="R14" s="72" t="s">
        <v>67</v>
      </c>
      <c r="S14" s="80" t="s">
        <v>458</v>
      </c>
      <c r="T14" s="72" t="s">
        <v>441</v>
      </c>
    </row>
    <row r="15" spans="1:20" ht="147.5" customHeight="1" x14ac:dyDescent="0.45">
      <c r="A15" s="64">
        <v>13</v>
      </c>
      <c r="B15" s="72" t="s">
        <v>53</v>
      </c>
      <c r="C15" s="72" t="s">
        <v>327</v>
      </c>
      <c r="D15" s="73">
        <v>860027862</v>
      </c>
      <c r="E15" s="72">
        <v>1</v>
      </c>
      <c r="F15" s="72" t="s">
        <v>54</v>
      </c>
      <c r="G15" s="74" t="s">
        <v>55</v>
      </c>
      <c r="H15" s="75">
        <v>44769</v>
      </c>
      <c r="I15" s="75">
        <v>45133</v>
      </c>
      <c r="J15" s="77">
        <v>158654960</v>
      </c>
      <c r="K15" s="78">
        <v>0.84817979566625767</v>
      </c>
      <c r="L15" s="78">
        <v>0.84817979566625767</v>
      </c>
      <c r="M15" s="78">
        <v>0.7665369649805448</v>
      </c>
      <c r="N15" s="78">
        <v>0.7665369649805448</v>
      </c>
      <c r="O15" s="79">
        <v>165015498</v>
      </c>
      <c r="P15" s="79">
        <v>29537000</v>
      </c>
      <c r="Q15" s="72" t="s">
        <v>13</v>
      </c>
      <c r="R15" s="72" t="s">
        <v>67</v>
      </c>
      <c r="S15" s="72" t="s">
        <v>75</v>
      </c>
      <c r="T15" s="72" t="s">
        <v>17</v>
      </c>
    </row>
    <row r="16" spans="1:20" ht="147.5" customHeight="1" x14ac:dyDescent="0.45">
      <c r="A16" s="64">
        <v>14</v>
      </c>
      <c r="B16" s="72" t="s">
        <v>59</v>
      </c>
      <c r="C16" s="72" t="s">
        <v>60</v>
      </c>
      <c r="D16" s="73">
        <v>900062917</v>
      </c>
      <c r="E16" s="72">
        <v>9</v>
      </c>
      <c r="F16" s="72" t="s">
        <v>61</v>
      </c>
      <c r="G16" s="74" t="s">
        <v>283</v>
      </c>
      <c r="H16" s="75">
        <v>44774</v>
      </c>
      <c r="I16" s="75">
        <v>45322</v>
      </c>
      <c r="J16" s="77">
        <v>300000000</v>
      </c>
      <c r="K16" s="78">
        <v>0.49097532533333332</v>
      </c>
      <c r="L16" s="78">
        <v>0.49097532533333332</v>
      </c>
      <c r="M16" s="78">
        <v>0.72222222222222221</v>
      </c>
      <c r="N16" s="78">
        <v>0.72222222222222221</v>
      </c>
      <c r="O16" s="79">
        <v>147292597.59999999</v>
      </c>
      <c r="P16" s="79">
        <v>152707402.40000001</v>
      </c>
      <c r="Q16" s="72" t="s">
        <v>13</v>
      </c>
      <c r="R16" s="72" t="s">
        <v>67</v>
      </c>
      <c r="S16" s="72" t="s">
        <v>75</v>
      </c>
      <c r="T16" s="72" t="s">
        <v>17</v>
      </c>
    </row>
    <row r="17" spans="1:20" ht="147.5" customHeight="1" x14ac:dyDescent="0.45">
      <c r="A17" s="64">
        <v>15</v>
      </c>
      <c r="B17" s="72" t="s">
        <v>76</v>
      </c>
      <c r="C17" s="72" t="s">
        <v>328</v>
      </c>
      <c r="D17" s="73">
        <v>899999044</v>
      </c>
      <c r="E17" s="72">
        <v>9</v>
      </c>
      <c r="F17" s="72" t="s">
        <v>16</v>
      </c>
      <c r="G17" s="74" t="s">
        <v>284</v>
      </c>
      <c r="H17" s="75">
        <v>44876</v>
      </c>
      <c r="I17" s="75">
        <v>45240</v>
      </c>
      <c r="J17" s="77">
        <v>100000000</v>
      </c>
      <c r="K17" s="78">
        <v>0</v>
      </c>
      <c r="L17" s="78">
        <v>0</v>
      </c>
      <c r="M17" s="78">
        <v>0</v>
      </c>
      <c r="N17" s="78">
        <v>0</v>
      </c>
      <c r="O17" s="79">
        <v>0</v>
      </c>
      <c r="P17" s="79">
        <v>100000000</v>
      </c>
      <c r="Q17" s="72" t="s">
        <v>13</v>
      </c>
      <c r="R17" s="72" t="s">
        <v>68</v>
      </c>
      <c r="S17" s="72" t="s">
        <v>479</v>
      </c>
      <c r="T17" s="72" t="s">
        <v>113</v>
      </c>
    </row>
    <row r="18" spans="1:20" ht="147.5" customHeight="1" x14ac:dyDescent="0.45">
      <c r="A18" s="64">
        <v>16</v>
      </c>
      <c r="B18" s="72" t="s">
        <v>114</v>
      </c>
      <c r="C18" s="72" t="s">
        <v>36</v>
      </c>
      <c r="D18" s="73">
        <v>830078515</v>
      </c>
      <c r="E18" s="72">
        <v>8</v>
      </c>
      <c r="F18" s="72" t="s">
        <v>16</v>
      </c>
      <c r="G18" s="74" t="s">
        <v>329</v>
      </c>
      <c r="H18" s="75">
        <v>44881</v>
      </c>
      <c r="I18" s="75">
        <v>45613</v>
      </c>
      <c r="J18" s="77">
        <v>294960000</v>
      </c>
      <c r="K18" s="78">
        <v>0.19973597830214265</v>
      </c>
      <c r="L18" s="78">
        <v>0.19973597830214265</v>
      </c>
      <c r="M18" s="78">
        <v>0.33333333333333331</v>
      </c>
      <c r="N18" s="78">
        <v>0.33333333333333331</v>
      </c>
      <c r="O18" s="79">
        <v>58914124.159999996</v>
      </c>
      <c r="P18" s="79">
        <v>236045875.84</v>
      </c>
      <c r="Q18" s="72" t="s">
        <v>31</v>
      </c>
      <c r="R18" s="72" t="s">
        <v>67</v>
      </c>
      <c r="S18" s="80" t="s">
        <v>458</v>
      </c>
      <c r="T18" s="72" t="s">
        <v>441</v>
      </c>
    </row>
    <row r="19" spans="1:20" ht="147.5" customHeight="1" x14ac:dyDescent="0.45">
      <c r="A19" s="64">
        <v>17</v>
      </c>
      <c r="B19" s="72" t="s">
        <v>63</v>
      </c>
      <c r="C19" s="72" t="s">
        <v>64</v>
      </c>
      <c r="D19" s="73">
        <v>900297772</v>
      </c>
      <c r="E19" s="72">
        <v>7</v>
      </c>
      <c r="F19" s="72" t="s">
        <v>16</v>
      </c>
      <c r="G19" s="74" t="s">
        <v>285</v>
      </c>
      <c r="H19" s="75">
        <v>44874</v>
      </c>
      <c r="I19" s="75">
        <v>45238</v>
      </c>
      <c r="J19" s="77">
        <v>280000000</v>
      </c>
      <c r="K19" s="78">
        <v>0.08</v>
      </c>
      <c r="L19" s="78">
        <v>0.08</v>
      </c>
      <c r="M19" s="78">
        <v>0.81040000000000001</v>
      </c>
      <c r="N19" s="78">
        <v>0.81040000000000001</v>
      </c>
      <c r="O19" s="79">
        <v>22509410</v>
      </c>
      <c r="P19" s="79">
        <v>257490590</v>
      </c>
      <c r="Q19" s="72" t="s">
        <v>13</v>
      </c>
      <c r="R19" s="72" t="s">
        <v>237</v>
      </c>
      <c r="S19" s="72" t="s">
        <v>238</v>
      </c>
      <c r="T19" s="72" t="s">
        <v>239</v>
      </c>
    </row>
    <row r="20" spans="1:20" ht="147.5" customHeight="1" x14ac:dyDescent="0.45">
      <c r="A20" s="64">
        <v>18</v>
      </c>
      <c r="B20" s="72" t="s">
        <v>110</v>
      </c>
      <c r="C20" s="72" t="s">
        <v>111</v>
      </c>
      <c r="D20" s="73">
        <v>860058760</v>
      </c>
      <c r="E20" s="72">
        <v>1</v>
      </c>
      <c r="F20" s="72" t="s">
        <v>16</v>
      </c>
      <c r="G20" s="74" t="s">
        <v>112</v>
      </c>
      <c r="H20" s="75">
        <v>44921</v>
      </c>
      <c r="I20" s="75">
        <v>45408</v>
      </c>
      <c r="J20" s="77">
        <v>277501269</v>
      </c>
      <c r="K20" s="78">
        <v>0.1202</v>
      </c>
      <c r="L20" s="78">
        <v>0.1202</v>
      </c>
      <c r="M20" s="78">
        <v>0.51670000000000005</v>
      </c>
      <c r="N20" s="78">
        <v>0.51670000000000005</v>
      </c>
      <c r="O20" s="79">
        <v>33355863.029999997</v>
      </c>
      <c r="P20" s="79">
        <v>244145405.97</v>
      </c>
      <c r="Q20" s="72" t="s">
        <v>13</v>
      </c>
      <c r="R20" s="72" t="s">
        <v>67</v>
      </c>
      <c r="S20" s="72" t="s">
        <v>75</v>
      </c>
      <c r="T20" s="72" t="s">
        <v>17</v>
      </c>
    </row>
    <row r="21" spans="1:20" ht="147.5" customHeight="1" x14ac:dyDescent="0.45">
      <c r="A21" s="64">
        <v>19</v>
      </c>
      <c r="B21" s="72" t="s">
        <v>121</v>
      </c>
      <c r="C21" s="72" t="s">
        <v>128</v>
      </c>
      <c r="D21" s="73">
        <v>51603862</v>
      </c>
      <c r="E21" s="72" t="s">
        <v>51</v>
      </c>
      <c r="F21" s="72" t="s">
        <v>50</v>
      </c>
      <c r="G21" s="74" t="s">
        <v>135</v>
      </c>
      <c r="H21" s="75">
        <v>44984</v>
      </c>
      <c r="I21" s="75">
        <v>45331</v>
      </c>
      <c r="J21" s="77">
        <v>102000000</v>
      </c>
      <c r="K21" s="78">
        <v>0.5</v>
      </c>
      <c r="L21" s="78">
        <v>0</v>
      </c>
      <c r="M21" s="78">
        <v>0.5</v>
      </c>
      <c r="N21" s="78">
        <v>0.4</v>
      </c>
      <c r="O21" s="79">
        <v>0</v>
      </c>
      <c r="P21" s="79">
        <v>102000000</v>
      </c>
      <c r="Q21" s="72" t="s">
        <v>13</v>
      </c>
      <c r="R21" s="72" t="s">
        <v>67</v>
      </c>
      <c r="S21" s="72" t="s">
        <v>186</v>
      </c>
      <c r="T21" s="72" t="s">
        <v>187</v>
      </c>
    </row>
    <row r="22" spans="1:20" ht="147.5" customHeight="1" x14ac:dyDescent="0.45">
      <c r="A22" s="64">
        <v>20</v>
      </c>
      <c r="B22" s="72" t="s">
        <v>122</v>
      </c>
      <c r="C22" s="72" t="s">
        <v>129</v>
      </c>
      <c r="D22" s="73">
        <v>901143311</v>
      </c>
      <c r="E22" s="72">
        <v>8</v>
      </c>
      <c r="F22" s="72" t="s">
        <v>16</v>
      </c>
      <c r="G22" s="74" t="s">
        <v>330</v>
      </c>
      <c r="H22" s="75">
        <v>44970</v>
      </c>
      <c r="I22" s="75">
        <v>45335</v>
      </c>
      <c r="J22" s="77">
        <v>7409800</v>
      </c>
      <c r="K22" s="78">
        <v>1</v>
      </c>
      <c r="L22" s="78">
        <v>1</v>
      </c>
      <c r="M22" s="78">
        <v>0.54166666666666663</v>
      </c>
      <c r="N22" s="78">
        <v>0.54166666666666663</v>
      </c>
      <c r="O22" s="79">
        <v>7409800</v>
      </c>
      <c r="P22" s="79">
        <v>0</v>
      </c>
      <c r="Q22" s="72" t="s">
        <v>13</v>
      </c>
      <c r="R22" s="72" t="s">
        <v>67</v>
      </c>
      <c r="S22" s="72" t="s">
        <v>186</v>
      </c>
      <c r="T22" s="72" t="s">
        <v>187</v>
      </c>
    </row>
    <row r="23" spans="1:20" ht="147.5" customHeight="1" x14ac:dyDescent="0.45">
      <c r="A23" s="64">
        <v>21</v>
      </c>
      <c r="B23" s="72" t="s">
        <v>123</v>
      </c>
      <c r="C23" s="72" t="s">
        <v>130</v>
      </c>
      <c r="D23" s="73">
        <v>860515236</v>
      </c>
      <c r="E23" s="72">
        <v>2</v>
      </c>
      <c r="F23" s="72" t="s">
        <v>16</v>
      </c>
      <c r="G23" s="74" t="s">
        <v>331</v>
      </c>
      <c r="H23" s="75">
        <v>44978</v>
      </c>
      <c r="I23" s="75">
        <v>45322</v>
      </c>
      <c r="J23" s="77">
        <v>33974500</v>
      </c>
      <c r="K23" s="78">
        <v>0.16112554711033278</v>
      </c>
      <c r="L23" s="78">
        <v>0.16112554711033278</v>
      </c>
      <c r="M23" s="78">
        <v>0.56764705882352939</v>
      </c>
      <c r="N23" s="78">
        <v>0.56764705882352939</v>
      </c>
      <c r="O23" s="79">
        <v>5474159.9002999999</v>
      </c>
      <c r="P23" s="79">
        <v>28500340.099699996</v>
      </c>
      <c r="Q23" s="72" t="s">
        <v>13</v>
      </c>
      <c r="R23" s="72" t="s">
        <v>67</v>
      </c>
      <c r="S23" s="72" t="s">
        <v>44</v>
      </c>
      <c r="T23" s="72" t="s">
        <v>140</v>
      </c>
    </row>
    <row r="24" spans="1:20" ht="147.5" customHeight="1" x14ac:dyDescent="0.45">
      <c r="A24" s="64">
        <v>22</v>
      </c>
      <c r="B24" s="72" t="s">
        <v>124</v>
      </c>
      <c r="C24" s="72" t="s">
        <v>131</v>
      </c>
      <c r="D24" s="73">
        <v>900389156</v>
      </c>
      <c r="E24" s="72">
        <v>5</v>
      </c>
      <c r="F24" s="72" t="s">
        <v>16</v>
      </c>
      <c r="G24" s="74" t="s">
        <v>286</v>
      </c>
      <c r="H24" s="75">
        <v>44979</v>
      </c>
      <c r="I24" s="75">
        <v>45290</v>
      </c>
      <c r="J24" s="77">
        <v>1129421173.6800001</v>
      </c>
      <c r="K24" s="78">
        <v>0.966457791333445</v>
      </c>
      <c r="L24" s="78">
        <v>0.966457791333445</v>
      </c>
      <c r="M24" s="78">
        <v>0.5</v>
      </c>
      <c r="N24" s="78">
        <v>0.5</v>
      </c>
      <c r="O24" s="79">
        <v>1091537893</v>
      </c>
      <c r="P24" s="79">
        <v>37883280.680000067</v>
      </c>
      <c r="Q24" s="72" t="s">
        <v>13</v>
      </c>
      <c r="R24" s="72" t="s">
        <v>67</v>
      </c>
      <c r="S24" s="80" t="s">
        <v>458</v>
      </c>
      <c r="T24" s="72" t="s">
        <v>441</v>
      </c>
    </row>
    <row r="25" spans="1:20" ht="147.5" customHeight="1" x14ac:dyDescent="0.45">
      <c r="A25" s="64">
        <v>23</v>
      </c>
      <c r="B25" s="72" t="s">
        <v>125</v>
      </c>
      <c r="C25" s="72" t="s">
        <v>132</v>
      </c>
      <c r="D25" s="73">
        <v>900374230</v>
      </c>
      <c r="E25" s="72">
        <v>7</v>
      </c>
      <c r="F25" s="72" t="s">
        <v>16</v>
      </c>
      <c r="G25" s="74" t="s">
        <v>287</v>
      </c>
      <c r="H25" s="75">
        <v>44974</v>
      </c>
      <c r="I25" s="75">
        <v>45285</v>
      </c>
      <c r="J25" s="77">
        <v>49419250</v>
      </c>
      <c r="K25" s="78">
        <v>0.94666365839222566</v>
      </c>
      <c r="L25" s="78">
        <v>0.94666365839222566</v>
      </c>
      <c r="M25" s="78">
        <v>0.5</v>
      </c>
      <c r="N25" s="78">
        <v>0.5</v>
      </c>
      <c r="O25" s="79">
        <v>46783408</v>
      </c>
      <c r="P25" s="79">
        <v>2635842</v>
      </c>
      <c r="Q25" s="72" t="s">
        <v>13</v>
      </c>
      <c r="R25" s="72" t="s">
        <v>67</v>
      </c>
      <c r="S25" s="80" t="s">
        <v>458</v>
      </c>
      <c r="T25" s="72" t="s">
        <v>441</v>
      </c>
    </row>
    <row r="26" spans="1:20" ht="147.5" customHeight="1" x14ac:dyDescent="0.45">
      <c r="A26" s="64">
        <v>24</v>
      </c>
      <c r="B26" s="72" t="s">
        <v>126</v>
      </c>
      <c r="C26" s="72" t="s">
        <v>133</v>
      </c>
      <c r="D26" s="73">
        <v>900428186</v>
      </c>
      <c r="E26" s="72">
        <v>4</v>
      </c>
      <c r="F26" s="72" t="s">
        <v>16</v>
      </c>
      <c r="G26" s="74" t="s">
        <v>136</v>
      </c>
      <c r="H26" s="75">
        <v>44981</v>
      </c>
      <c r="I26" s="75">
        <v>45321</v>
      </c>
      <c r="J26" s="77">
        <v>11972114</v>
      </c>
      <c r="K26" s="78">
        <v>0.16556765998051806</v>
      </c>
      <c r="L26" s="78">
        <v>0.16556765998051806</v>
      </c>
      <c r="M26" s="78">
        <v>0.56547619047619047</v>
      </c>
      <c r="N26" s="78">
        <v>0.56547619047619047</v>
      </c>
      <c r="O26" s="79">
        <v>1982194.9</v>
      </c>
      <c r="P26" s="79">
        <v>9989919.0999999996</v>
      </c>
      <c r="Q26" s="72" t="s">
        <v>13</v>
      </c>
      <c r="R26" s="72" t="s">
        <v>67</v>
      </c>
      <c r="S26" s="72" t="s">
        <v>44</v>
      </c>
      <c r="T26" s="72" t="s">
        <v>140</v>
      </c>
    </row>
    <row r="27" spans="1:20" ht="147.5" customHeight="1" x14ac:dyDescent="0.45">
      <c r="A27" s="64">
        <v>25</v>
      </c>
      <c r="B27" s="72" t="s">
        <v>127</v>
      </c>
      <c r="C27" s="72" t="s">
        <v>134</v>
      </c>
      <c r="D27" s="73">
        <v>900703005</v>
      </c>
      <c r="E27" s="72">
        <v>9</v>
      </c>
      <c r="F27" s="72" t="s">
        <v>16</v>
      </c>
      <c r="G27" s="74" t="s">
        <v>332</v>
      </c>
      <c r="H27" s="75">
        <v>44980</v>
      </c>
      <c r="I27" s="75">
        <v>45322</v>
      </c>
      <c r="J27" s="77">
        <v>16755200</v>
      </c>
      <c r="K27" s="78">
        <v>0.46418096590909091</v>
      </c>
      <c r="L27" s="78">
        <v>0.46418096590909091</v>
      </c>
      <c r="M27" s="78">
        <v>0.5650887573964497</v>
      </c>
      <c r="N27" s="78">
        <v>0.5650887573964497</v>
      </c>
      <c r="O27" s="79">
        <v>7777444.9199999999</v>
      </c>
      <c r="P27" s="79">
        <v>8977755.0800000001</v>
      </c>
      <c r="Q27" s="72" t="s">
        <v>13</v>
      </c>
      <c r="R27" s="72" t="s">
        <v>67</v>
      </c>
      <c r="S27" s="72" t="s">
        <v>44</v>
      </c>
      <c r="T27" s="72" t="s">
        <v>140</v>
      </c>
    </row>
    <row r="28" spans="1:20" ht="147.5" customHeight="1" x14ac:dyDescent="0.45">
      <c r="A28" s="64">
        <v>26</v>
      </c>
      <c r="B28" s="72" t="s">
        <v>137</v>
      </c>
      <c r="C28" s="72" t="s">
        <v>138</v>
      </c>
      <c r="D28" s="73">
        <v>860007336</v>
      </c>
      <c r="E28" s="72">
        <v>1</v>
      </c>
      <c r="F28" s="72" t="s">
        <v>16</v>
      </c>
      <c r="G28" s="74" t="s">
        <v>139</v>
      </c>
      <c r="H28" s="75">
        <v>44991</v>
      </c>
      <c r="I28" s="75">
        <v>45291</v>
      </c>
      <c r="J28" s="77">
        <v>258021416</v>
      </c>
      <c r="K28" s="78">
        <v>8.1500000000000003E-2</v>
      </c>
      <c r="L28" s="78">
        <v>0.59319999999999995</v>
      </c>
      <c r="M28" s="78">
        <v>0.59319999999999995</v>
      </c>
      <c r="N28" s="78">
        <v>21022587</v>
      </c>
      <c r="O28" s="79">
        <v>236998829</v>
      </c>
      <c r="P28" s="79"/>
      <c r="Q28" s="72" t="s">
        <v>13</v>
      </c>
      <c r="R28" s="72" t="s">
        <v>67</v>
      </c>
      <c r="S28" s="72" t="s">
        <v>44</v>
      </c>
      <c r="T28" s="72" t="s">
        <v>140</v>
      </c>
    </row>
    <row r="29" spans="1:20" ht="147.5" customHeight="1" x14ac:dyDescent="0.45">
      <c r="A29" s="64">
        <v>27</v>
      </c>
      <c r="B29" s="72" t="s">
        <v>141</v>
      </c>
      <c r="C29" s="72" t="s">
        <v>160</v>
      </c>
      <c r="D29" s="73">
        <v>1014201835</v>
      </c>
      <c r="E29" s="72" t="s">
        <v>51</v>
      </c>
      <c r="F29" s="72" t="s">
        <v>50</v>
      </c>
      <c r="G29" s="74" t="s">
        <v>288</v>
      </c>
      <c r="H29" s="75">
        <v>44986</v>
      </c>
      <c r="I29" s="75">
        <v>45291</v>
      </c>
      <c r="J29" s="77">
        <v>70000000</v>
      </c>
      <c r="K29" s="78">
        <v>0.5</v>
      </c>
      <c r="L29" s="78">
        <v>0.5</v>
      </c>
      <c r="M29" s="78">
        <v>0.6</v>
      </c>
      <c r="N29" s="78">
        <v>0.6</v>
      </c>
      <c r="O29" s="79">
        <v>35000000</v>
      </c>
      <c r="P29" s="79">
        <v>35000000</v>
      </c>
      <c r="Q29" s="72" t="s">
        <v>13</v>
      </c>
      <c r="R29" s="72" t="s">
        <v>234</v>
      </c>
      <c r="S29" s="72" t="s">
        <v>235</v>
      </c>
      <c r="T29" s="72" t="s">
        <v>183</v>
      </c>
    </row>
    <row r="30" spans="1:20" ht="147.5" customHeight="1" x14ac:dyDescent="0.45">
      <c r="A30" s="64">
        <v>28</v>
      </c>
      <c r="B30" s="72" t="s">
        <v>142</v>
      </c>
      <c r="C30" s="72" t="s">
        <v>161</v>
      </c>
      <c r="D30" s="73">
        <v>79685676</v>
      </c>
      <c r="E30" s="72" t="s">
        <v>51</v>
      </c>
      <c r="F30" s="72" t="s">
        <v>50</v>
      </c>
      <c r="G30" s="74" t="s">
        <v>178</v>
      </c>
      <c r="H30" s="75">
        <v>44986</v>
      </c>
      <c r="I30" s="75">
        <v>45291</v>
      </c>
      <c r="J30" s="77">
        <v>96000000</v>
      </c>
      <c r="K30" s="78">
        <v>0.5</v>
      </c>
      <c r="L30" s="78">
        <v>0.5</v>
      </c>
      <c r="M30" s="78">
        <v>0.6</v>
      </c>
      <c r="N30" s="78">
        <v>0.6</v>
      </c>
      <c r="O30" s="79">
        <v>48000000</v>
      </c>
      <c r="P30" s="79">
        <v>48000000</v>
      </c>
      <c r="Q30" s="72" t="s">
        <v>13</v>
      </c>
      <c r="R30" s="72" t="s">
        <v>234</v>
      </c>
      <c r="S30" s="72" t="s">
        <v>235</v>
      </c>
      <c r="T30" s="72" t="s">
        <v>183</v>
      </c>
    </row>
    <row r="31" spans="1:20" ht="147.5" customHeight="1" x14ac:dyDescent="0.45">
      <c r="A31" s="64">
        <v>29</v>
      </c>
      <c r="B31" s="72" t="s">
        <v>143</v>
      </c>
      <c r="C31" s="72" t="s">
        <v>162</v>
      </c>
      <c r="D31" s="73">
        <v>1112767555</v>
      </c>
      <c r="E31" s="72" t="s">
        <v>51</v>
      </c>
      <c r="F31" s="72" t="s">
        <v>50</v>
      </c>
      <c r="G31" s="74" t="s">
        <v>333</v>
      </c>
      <c r="H31" s="75">
        <v>44991</v>
      </c>
      <c r="I31" s="75">
        <v>45291</v>
      </c>
      <c r="J31" s="77">
        <v>85000000</v>
      </c>
      <c r="K31" s="78">
        <v>0.59</v>
      </c>
      <c r="L31" s="78">
        <v>0.48333332941176471</v>
      </c>
      <c r="M31" s="78">
        <v>0.59</v>
      </c>
      <c r="N31" s="78">
        <v>0.59</v>
      </c>
      <c r="O31" s="79">
        <v>41083333</v>
      </c>
      <c r="P31" s="79">
        <v>43916667</v>
      </c>
      <c r="Q31" s="72" t="s">
        <v>13</v>
      </c>
      <c r="R31" s="72" t="s">
        <v>233</v>
      </c>
      <c r="S31" s="72" t="s">
        <v>181</v>
      </c>
      <c r="T31" s="72" t="s">
        <v>184</v>
      </c>
    </row>
    <row r="32" spans="1:20" ht="147.5" customHeight="1" x14ac:dyDescent="0.45">
      <c r="A32" s="64">
        <v>30</v>
      </c>
      <c r="B32" s="72" t="s">
        <v>144</v>
      </c>
      <c r="C32" s="72" t="s">
        <v>163</v>
      </c>
      <c r="D32" s="73">
        <v>860001778</v>
      </c>
      <c r="E32" s="72">
        <v>6</v>
      </c>
      <c r="F32" s="72" t="s">
        <v>16</v>
      </c>
      <c r="G32" s="74" t="s">
        <v>334</v>
      </c>
      <c r="H32" s="75">
        <v>45009</v>
      </c>
      <c r="I32" s="75">
        <v>45321</v>
      </c>
      <c r="J32" s="77">
        <v>10157840</v>
      </c>
      <c r="K32" s="78">
        <v>0.61674039706517048</v>
      </c>
      <c r="L32" s="78">
        <v>0.61674039706517048</v>
      </c>
      <c r="M32" s="78">
        <v>0.61111111111111116</v>
      </c>
      <c r="N32" s="78">
        <v>0.61111111111111116</v>
      </c>
      <c r="O32" s="79">
        <v>13603961</v>
      </c>
      <c r="P32" s="79">
        <v>8453879</v>
      </c>
      <c r="Q32" s="72" t="s">
        <v>13</v>
      </c>
      <c r="R32" s="72" t="s">
        <v>67</v>
      </c>
      <c r="S32" s="72" t="s">
        <v>44</v>
      </c>
      <c r="T32" s="72" t="s">
        <v>185</v>
      </c>
    </row>
    <row r="33" spans="1:20" ht="147.5" customHeight="1" x14ac:dyDescent="0.45">
      <c r="A33" s="64">
        <v>31</v>
      </c>
      <c r="B33" s="72" t="s">
        <v>145</v>
      </c>
      <c r="C33" s="72" t="s">
        <v>164</v>
      </c>
      <c r="D33" s="73">
        <v>900079265</v>
      </c>
      <c r="E33" s="72">
        <v>1</v>
      </c>
      <c r="F33" s="72" t="s">
        <v>50</v>
      </c>
      <c r="G33" s="74" t="s">
        <v>276</v>
      </c>
      <c r="H33" s="75" t="s">
        <v>179</v>
      </c>
      <c r="I33" s="75" t="s">
        <v>188</v>
      </c>
      <c r="J33" s="77">
        <v>0</v>
      </c>
      <c r="K33" s="78">
        <v>0</v>
      </c>
      <c r="L33" s="78">
        <v>0</v>
      </c>
      <c r="M33" s="78">
        <v>0</v>
      </c>
      <c r="N33" s="78">
        <v>0</v>
      </c>
      <c r="O33" s="79">
        <v>0</v>
      </c>
      <c r="P33" s="79">
        <v>6960000</v>
      </c>
      <c r="Q33" s="72" t="s">
        <v>13</v>
      </c>
      <c r="R33" s="72" t="s">
        <v>275</v>
      </c>
      <c r="S33" s="72" t="s">
        <v>182</v>
      </c>
      <c r="T33" s="72" t="s">
        <v>240</v>
      </c>
    </row>
    <row r="34" spans="1:20" ht="147.5" customHeight="1" x14ac:dyDescent="0.45">
      <c r="A34" s="64">
        <v>32</v>
      </c>
      <c r="B34" s="72" t="s">
        <v>146</v>
      </c>
      <c r="C34" s="72" t="s">
        <v>335</v>
      </c>
      <c r="D34" s="73">
        <v>800186332</v>
      </c>
      <c r="E34" s="72">
        <v>0</v>
      </c>
      <c r="F34" s="72" t="s">
        <v>16</v>
      </c>
      <c r="G34" s="74" t="s">
        <v>289</v>
      </c>
      <c r="H34" s="75">
        <v>45000</v>
      </c>
      <c r="I34" s="75">
        <v>45350</v>
      </c>
      <c r="J34" s="77">
        <v>5660621</v>
      </c>
      <c r="K34" s="78">
        <v>0.34192975356461508</v>
      </c>
      <c r="L34" s="78">
        <v>0.34192975356461508</v>
      </c>
      <c r="M34" s="78">
        <v>0.49271137026239065</v>
      </c>
      <c r="N34" s="78">
        <v>0.49271137026239065</v>
      </c>
      <c r="O34" s="79">
        <v>1935535</v>
      </c>
      <c r="P34" s="79">
        <v>3725086.75</v>
      </c>
      <c r="Q34" s="72" t="s">
        <v>13</v>
      </c>
      <c r="R34" s="72" t="s">
        <v>67</v>
      </c>
      <c r="S34" s="72" t="s">
        <v>44</v>
      </c>
      <c r="T34" s="72" t="s">
        <v>185</v>
      </c>
    </row>
    <row r="35" spans="1:20" ht="147.5" customHeight="1" x14ac:dyDescent="0.45">
      <c r="A35" s="64">
        <v>33</v>
      </c>
      <c r="B35" s="72" t="s">
        <v>147</v>
      </c>
      <c r="C35" s="72" t="s">
        <v>165</v>
      </c>
      <c r="D35" s="73">
        <v>900720250</v>
      </c>
      <c r="E35" s="72">
        <v>9</v>
      </c>
      <c r="F35" s="72" t="s">
        <v>50</v>
      </c>
      <c r="G35" s="74" t="s">
        <v>276</v>
      </c>
      <c r="H35" s="75" t="s">
        <v>179</v>
      </c>
      <c r="I35" s="75" t="s">
        <v>188</v>
      </c>
      <c r="J35" s="77">
        <v>0</v>
      </c>
      <c r="K35" s="78">
        <v>0</v>
      </c>
      <c r="L35" s="78">
        <v>0</v>
      </c>
      <c r="M35" s="78">
        <v>0</v>
      </c>
      <c r="N35" s="78">
        <v>0</v>
      </c>
      <c r="O35" s="79">
        <v>0</v>
      </c>
      <c r="P35" s="79">
        <v>6960000</v>
      </c>
      <c r="Q35" s="72" t="s">
        <v>13</v>
      </c>
      <c r="R35" s="72" t="s">
        <v>275</v>
      </c>
      <c r="S35" s="72" t="s">
        <v>182</v>
      </c>
      <c r="T35" s="72" t="s">
        <v>240</v>
      </c>
    </row>
    <row r="36" spans="1:20" ht="147.5" customHeight="1" x14ac:dyDescent="0.45">
      <c r="A36" s="64">
        <v>34</v>
      </c>
      <c r="B36" s="72" t="s">
        <v>148</v>
      </c>
      <c r="C36" s="72" t="s">
        <v>166</v>
      </c>
      <c r="D36" s="73">
        <v>19355919</v>
      </c>
      <c r="E36" s="72" t="s">
        <v>51</v>
      </c>
      <c r="F36" s="72" t="s">
        <v>50</v>
      </c>
      <c r="G36" s="74" t="s">
        <v>276</v>
      </c>
      <c r="H36" s="75" t="s">
        <v>179</v>
      </c>
      <c r="I36" s="75" t="s">
        <v>188</v>
      </c>
      <c r="J36" s="77">
        <v>0</v>
      </c>
      <c r="K36" s="78">
        <v>0</v>
      </c>
      <c r="L36" s="78">
        <v>0</v>
      </c>
      <c r="M36" s="78">
        <v>0</v>
      </c>
      <c r="N36" s="78">
        <v>0</v>
      </c>
      <c r="O36" s="79">
        <v>0</v>
      </c>
      <c r="P36" s="79">
        <v>6960000</v>
      </c>
      <c r="Q36" s="72" t="s">
        <v>13</v>
      </c>
      <c r="R36" s="72" t="s">
        <v>275</v>
      </c>
      <c r="S36" s="72" t="s">
        <v>182</v>
      </c>
      <c r="T36" s="72" t="s">
        <v>240</v>
      </c>
    </row>
    <row r="37" spans="1:20" ht="147.5" customHeight="1" x14ac:dyDescent="0.45">
      <c r="A37" s="64">
        <v>35</v>
      </c>
      <c r="B37" s="72" t="s">
        <v>149</v>
      </c>
      <c r="C37" s="72" t="s">
        <v>167</v>
      </c>
      <c r="D37" s="73">
        <v>51782729</v>
      </c>
      <c r="E37" s="72" t="s">
        <v>51</v>
      </c>
      <c r="F37" s="72" t="s">
        <v>50</v>
      </c>
      <c r="G37" s="74" t="s">
        <v>276</v>
      </c>
      <c r="H37" s="75" t="s">
        <v>179</v>
      </c>
      <c r="I37" s="75" t="s">
        <v>188</v>
      </c>
      <c r="J37" s="77">
        <v>0</v>
      </c>
      <c r="K37" s="78">
        <v>0</v>
      </c>
      <c r="L37" s="78">
        <v>0</v>
      </c>
      <c r="M37" s="78">
        <v>0</v>
      </c>
      <c r="N37" s="78">
        <v>0</v>
      </c>
      <c r="O37" s="79">
        <v>0</v>
      </c>
      <c r="P37" s="79">
        <v>6960000</v>
      </c>
      <c r="Q37" s="72" t="s">
        <v>13</v>
      </c>
      <c r="R37" s="72" t="s">
        <v>275</v>
      </c>
      <c r="S37" s="72" t="s">
        <v>182</v>
      </c>
      <c r="T37" s="72" t="s">
        <v>240</v>
      </c>
    </row>
    <row r="38" spans="1:20" ht="147.5" customHeight="1" x14ac:dyDescent="0.45">
      <c r="A38" s="64">
        <v>36</v>
      </c>
      <c r="B38" s="72" t="s">
        <v>150</v>
      </c>
      <c r="C38" s="72" t="s">
        <v>168</v>
      </c>
      <c r="D38" s="73">
        <v>79367465</v>
      </c>
      <c r="E38" s="72" t="s">
        <v>51</v>
      </c>
      <c r="F38" s="72" t="s">
        <v>50</v>
      </c>
      <c r="G38" s="74" t="s">
        <v>276</v>
      </c>
      <c r="H38" s="75" t="s">
        <v>179</v>
      </c>
      <c r="I38" s="75" t="s">
        <v>188</v>
      </c>
      <c r="J38" s="77">
        <v>0</v>
      </c>
      <c r="K38" s="78">
        <v>0</v>
      </c>
      <c r="L38" s="78">
        <v>0</v>
      </c>
      <c r="M38" s="78">
        <v>0</v>
      </c>
      <c r="N38" s="78">
        <v>0</v>
      </c>
      <c r="O38" s="79">
        <v>0</v>
      </c>
      <c r="P38" s="79">
        <v>6960000</v>
      </c>
      <c r="Q38" s="72" t="s">
        <v>13</v>
      </c>
      <c r="R38" s="72" t="s">
        <v>275</v>
      </c>
      <c r="S38" s="72" t="s">
        <v>182</v>
      </c>
      <c r="T38" s="72" t="s">
        <v>240</v>
      </c>
    </row>
    <row r="39" spans="1:20" ht="147.5" customHeight="1" x14ac:dyDescent="0.45">
      <c r="A39" s="64">
        <v>37</v>
      </c>
      <c r="B39" s="72" t="s">
        <v>218</v>
      </c>
      <c r="C39" s="72" t="s">
        <v>219</v>
      </c>
      <c r="D39" s="73">
        <v>900196555</v>
      </c>
      <c r="E39" s="72">
        <v>1</v>
      </c>
      <c r="F39" s="72" t="s">
        <v>16</v>
      </c>
      <c r="G39" s="74" t="s">
        <v>220</v>
      </c>
      <c r="H39" s="75">
        <v>45029</v>
      </c>
      <c r="I39" s="75">
        <v>45395</v>
      </c>
      <c r="J39" s="77">
        <v>226100000</v>
      </c>
      <c r="K39" s="78">
        <v>0.42016806722689076</v>
      </c>
      <c r="L39" s="78">
        <v>0.42016806722689076</v>
      </c>
      <c r="M39" s="78">
        <v>0.38251366120218577</v>
      </c>
      <c r="N39" s="78">
        <v>0.38251366120218577</v>
      </c>
      <c r="O39" s="79">
        <v>95000000</v>
      </c>
      <c r="P39" s="79">
        <v>131100000</v>
      </c>
      <c r="Q39" s="72" t="s">
        <v>13</v>
      </c>
      <c r="R39" s="72" t="s">
        <v>234</v>
      </c>
      <c r="S39" s="72" t="s">
        <v>235</v>
      </c>
      <c r="T39" s="72" t="s">
        <v>183</v>
      </c>
    </row>
    <row r="40" spans="1:20" ht="147.5" customHeight="1" x14ac:dyDescent="0.45">
      <c r="A40" s="64">
        <v>38</v>
      </c>
      <c r="B40" s="72" t="s">
        <v>151</v>
      </c>
      <c r="C40" s="72" t="s">
        <v>169</v>
      </c>
      <c r="D40" s="73">
        <v>7213649</v>
      </c>
      <c r="E40" s="72" t="s">
        <v>51</v>
      </c>
      <c r="F40" s="72" t="s">
        <v>50</v>
      </c>
      <c r="G40" s="74" t="s">
        <v>276</v>
      </c>
      <c r="H40" s="75" t="s">
        <v>179</v>
      </c>
      <c r="I40" s="75" t="s">
        <v>188</v>
      </c>
      <c r="J40" s="77">
        <v>0</v>
      </c>
      <c r="K40" s="78">
        <v>0</v>
      </c>
      <c r="L40" s="78">
        <v>0</v>
      </c>
      <c r="M40" s="78">
        <v>0</v>
      </c>
      <c r="N40" s="78">
        <v>0</v>
      </c>
      <c r="O40" s="79">
        <v>0</v>
      </c>
      <c r="P40" s="79">
        <v>6960000</v>
      </c>
      <c r="Q40" s="72" t="s">
        <v>13</v>
      </c>
      <c r="R40" s="72" t="s">
        <v>275</v>
      </c>
      <c r="S40" s="72" t="s">
        <v>182</v>
      </c>
      <c r="T40" s="72" t="s">
        <v>240</v>
      </c>
    </row>
    <row r="41" spans="1:20" ht="147.5" customHeight="1" x14ac:dyDescent="0.45">
      <c r="A41" s="64">
        <v>39</v>
      </c>
      <c r="B41" s="72" t="s">
        <v>152</v>
      </c>
      <c r="C41" s="72" t="s">
        <v>170</v>
      </c>
      <c r="D41" s="73">
        <v>41652895</v>
      </c>
      <c r="E41" s="72" t="s">
        <v>51</v>
      </c>
      <c r="F41" s="72" t="s">
        <v>50</v>
      </c>
      <c r="G41" s="74" t="s">
        <v>276</v>
      </c>
      <c r="H41" s="75" t="s">
        <v>179</v>
      </c>
      <c r="I41" s="75" t="s">
        <v>188</v>
      </c>
      <c r="J41" s="77">
        <v>0</v>
      </c>
      <c r="K41" s="78">
        <v>0</v>
      </c>
      <c r="L41" s="78">
        <v>0</v>
      </c>
      <c r="M41" s="78">
        <v>0</v>
      </c>
      <c r="N41" s="78">
        <v>0</v>
      </c>
      <c r="O41" s="79">
        <v>0</v>
      </c>
      <c r="P41" s="79">
        <v>6960000</v>
      </c>
      <c r="Q41" s="72" t="s">
        <v>13</v>
      </c>
      <c r="R41" s="72" t="s">
        <v>275</v>
      </c>
      <c r="S41" s="72" t="s">
        <v>182</v>
      </c>
      <c r="T41" s="72" t="s">
        <v>240</v>
      </c>
    </row>
    <row r="42" spans="1:20" ht="147.5" customHeight="1" x14ac:dyDescent="0.45">
      <c r="A42" s="64">
        <v>40</v>
      </c>
      <c r="B42" s="72" t="s">
        <v>153</v>
      </c>
      <c r="C42" s="72" t="s">
        <v>336</v>
      </c>
      <c r="D42" s="73">
        <v>10218159</v>
      </c>
      <c r="E42" s="72" t="s">
        <v>51</v>
      </c>
      <c r="F42" s="72" t="s">
        <v>50</v>
      </c>
      <c r="G42" s="74" t="s">
        <v>276</v>
      </c>
      <c r="H42" s="75" t="s">
        <v>179</v>
      </c>
      <c r="I42" s="75" t="s">
        <v>188</v>
      </c>
      <c r="J42" s="77">
        <v>0</v>
      </c>
      <c r="K42" s="78">
        <v>0</v>
      </c>
      <c r="L42" s="78">
        <v>0</v>
      </c>
      <c r="M42" s="78">
        <v>0</v>
      </c>
      <c r="N42" s="78">
        <v>0</v>
      </c>
      <c r="O42" s="79">
        <v>0</v>
      </c>
      <c r="P42" s="79">
        <v>6960000</v>
      </c>
      <c r="Q42" s="72" t="s">
        <v>13</v>
      </c>
      <c r="R42" s="72" t="s">
        <v>275</v>
      </c>
      <c r="S42" s="72" t="s">
        <v>182</v>
      </c>
      <c r="T42" s="72" t="s">
        <v>240</v>
      </c>
    </row>
    <row r="43" spans="1:20" ht="147.5" customHeight="1" x14ac:dyDescent="0.45">
      <c r="A43" s="64">
        <v>41</v>
      </c>
      <c r="B43" s="72" t="s">
        <v>154</v>
      </c>
      <c r="C43" s="72" t="s">
        <v>171</v>
      </c>
      <c r="D43" s="73">
        <v>900626689</v>
      </c>
      <c r="E43" s="72">
        <v>6</v>
      </c>
      <c r="F43" s="72" t="s">
        <v>50</v>
      </c>
      <c r="G43" s="74" t="s">
        <v>276</v>
      </c>
      <c r="H43" s="75" t="s">
        <v>179</v>
      </c>
      <c r="I43" s="75" t="s">
        <v>188</v>
      </c>
      <c r="J43" s="77">
        <v>0</v>
      </c>
      <c r="K43" s="78">
        <v>0</v>
      </c>
      <c r="L43" s="78">
        <v>0</v>
      </c>
      <c r="M43" s="78">
        <v>0</v>
      </c>
      <c r="N43" s="78">
        <v>0</v>
      </c>
      <c r="O43" s="79">
        <v>0</v>
      </c>
      <c r="P43" s="79">
        <v>6960000</v>
      </c>
      <c r="Q43" s="72" t="s">
        <v>13</v>
      </c>
      <c r="R43" s="72" t="s">
        <v>275</v>
      </c>
      <c r="S43" s="72" t="s">
        <v>182</v>
      </c>
      <c r="T43" s="72" t="s">
        <v>240</v>
      </c>
    </row>
    <row r="44" spans="1:20" ht="147.5" customHeight="1" x14ac:dyDescent="0.45">
      <c r="A44" s="64">
        <v>42</v>
      </c>
      <c r="B44" s="72" t="s">
        <v>155</v>
      </c>
      <c r="C44" s="72" t="s">
        <v>172</v>
      </c>
      <c r="D44" s="73">
        <v>900712780</v>
      </c>
      <c r="E44" s="72">
        <v>7</v>
      </c>
      <c r="F44" s="72" t="s">
        <v>50</v>
      </c>
      <c r="G44" s="74" t="s">
        <v>276</v>
      </c>
      <c r="H44" s="75" t="s">
        <v>179</v>
      </c>
      <c r="I44" s="75" t="s">
        <v>188</v>
      </c>
      <c r="J44" s="77">
        <v>0</v>
      </c>
      <c r="K44" s="78">
        <v>0</v>
      </c>
      <c r="L44" s="78">
        <v>0</v>
      </c>
      <c r="M44" s="78">
        <v>0</v>
      </c>
      <c r="N44" s="78">
        <v>0</v>
      </c>
      <c r="O44" s="79">
        <v>0</v>
      </c>
      <c r="P44" s="79">
        <v>6960000</v>
      </c>
      <c r="Q44" s="72" t="s">
        <v>13</v>
      </c>
      <c r="R44" s="72" t="s">
        <v>275</v>
      </c>
      <c r="S44" s="72" t="s">
        <v>182</v>
      </c>
      <c r="T44" s="72" t="s">
        <v>240</v>
      </c>
    </row>
    <row r="45" spans="1:20" ht="147.5" customHeight="1" x14ac:dyDescent="0.45">
      <c r="A45" s="64">
        <v>43</v>
      </c>
      <c r="B45" s="72" t="s">
        <v>221</v>
      </c>
      <c r="C45" s="72" t="s">
        <v>223</v>
      </c>
      <c r="D45" s="73">
        <v>800219876</v>
      </c>
      <c r="E45" s="72">
        <v>9</v>
      </c>
      <c r="F45" s="72" t="s">
        <v>93</v>
      </c>
      <c r="G45" s="74" t="s">
        <v>337</v>
      </c>
      <c r="H45" s="75">
        <v>45027</v>
      </c>
      <c r="I45" s="75">
        <v>45291</v>
      </c>
      <c r="J45" s="77">
        <v>147084480</v>
      </c>
      <c r="K45" s="78">
        <v>0.42830000000000001</v>
      </c>
      <c r="L45" s="78">
        <v>0.42830000000000001</v>
      </c>
      <c r="M45" s="78">
        <v>0.55559999999999998</v>
      </c>
      <c r="N45" s="78">
        <v>0.55559999999999998</v>
      </c>
      <c r="O45" s="79">
        <v>53113840</v>
      </c>
      <c r="P45" s="79">
        <v>93970640</v>
      </c>
      <c r="Q45" s="72" t="s">
        <v>13</v>
      </c>
      <c r="R45" s="72" t="s">
        <v>67</v>
      </c>
      <c r="S45" s="72" t="s">
        <v>44</v>
      </c>
      <c r="T45" s="72" t="s">
        <v>185</v>
      </c>
    </row>
    <row r="46" spans="1:20" ht="147.5" customHeight="1" x14ac:dyDescent="0.45">
      <c r="A46" s="64">
        <v>44</v>
      </c>
      <c r="B46" s="72" t="s">
        <v>222</v>
      </c>
      <c r="C46" s="72" t="s">
        <v>224</v>
      </c>
      <c r="D46" s="73">
        <v>900530858</v>
      </c>
      <c r="E46" s="72">
        <v>0</v>
      </c>
      <c r="F46" s="72" t="s">
        <v>16</v>
      </c>
      <c r="G46" s="74" t="s">
        <v>338</v>
      </c>
      <c r="H46" s="75">
        <v>45042</v>
      </c>
      <c r="I46" s="75">
        <v>45408</v>
      </c>
      <c r="J46" s="77">
        <v>26464242</v>
      </c>
      <c r="K46" s="78">
        <v>0.37</v>
      </c>
      <c r="L46" s="78">
        <v>0.37</v>
      </c>
      <c r="M46" s="78">
        <v>0.36</v>
      </c>
      <c r="N46" s="78">
        <v>0.36</v>
      </c>
      <c r="O46" s="79">
        <v>8589329</v>
      </c>
      <c r="P46" s="79">
        <v>17874913</v>
      </c>
      <c r="Q46" s="72" t="s">
        <v>13</v>
      </c>
      <c r="R46" s="72" t="s">
        <v>67</v>
      </c>
      <c r="S46" s="72" t="s">
        <v>44</v>
      </c>
      <c r="T46" s="72" t="s">
        <v>185</v>
      </c>
    </row>
    <row r="47" spans="1:20" ht="147.5" customHeight="1" x14ac:dyDescent="0.45">
      <c r="A47" s="64">
        <v>45</v>
      </c>
      <c r="B47" s="72" t="s">
        <v>156</v>
      </c>
      <c r="C47" s="72" t="s">
        <v>173</v>
      </c>
      <c r="D47" s="73">
        <v>63551402</v>
      </c>
      <c r="E47" s="72" t="s">
        <v>174</v>
      </c>
      <c r="F47" s="72" t="s">
        <v>50</v>
      </c>
      <c r="G47" s="74" t="s">
        <v>276</v>
      </c>
      <c r="H47" s="75" t="s">
        <v>179</v>
      </c>
      <c r="I47" s="75" t="s">
        <v>188</v>
      </c>
      <c r="J47" s="77">
        <v>0</v>
      </c>
      <c r="K47" s="78">
        <v>0</v>
      </c>
      <c r="L47" s="78">
        <v>0</v>
      </c>
      <c r="M47" s="78">
        <v>0</v>
      </c>
      <c r="N47" s="78">
        <v>0</v>
      </c>
      <c r="O47" s="79">
        <v>0</v>
      </c>
      <c r="P47" s="79">
        <v>6960000</v>
      </c>
      <c r="Q47" s="72" t="s">
        <v>13</v>
      </c>
      <c r="R47" s="72" t="s">
        <v>275</v>
      </c>
      <c r="S47" s="72" t="s">
        <v>182</v>
      </c>
      <c r="T47" s="72" t="s">
        <v>240</v>
      </c>
    </row>
    <row r="48" spans="1:20" ht="147.5" customHeight="1" x14ac:dyDescent="0.45">
      <c r="A48" s="64">
        <v>46</v>
      </c>
      <c r="B48" s="72" t="s">
        <v>157</v>
      </c>
      <c r="C48" s="72" t="s">
        <v>175</v>
      </c>
      <c r="D48" s="73">
        <v>18939151</v>
      </c>
      <c r="E48" s="72" t="s">
        <v>174</v>
      </c>
      <c r="F48" s="72" t="s">
        <v>50</v>
      </c>
      <c r="G48" s="74" t="s">
        <v>276</v>
      </c>
      <c r="H48" s="75" t="s">
        <v>179</v>
      </c>
      <c r="I48" s="75" t="s">
        <v>188</v>
      </c>
      <c r="J48" s="77">
        <v>0</v>
      </c>
      <c r="K48" s="78">
        <v>0</v>
      </c>
      <c r="L48" s="78">
        <v>0</v>
      </c>
      <c r="M48" s="78">
        <v>0</v>
      </c>
      <c r="N48" s="78">
        <v>0</v>
      </c>
      <c r="O48" s="79">
        <v>0</v>
      </c>
      <c r="P48" s="79">
        <v>6960000</v>
      </c>
      <c r="Q48" s="72" t="s">
        <v>13</v>
      </c>
      <c r="R48" s="72" t="s">
        <v>275</v>
      </c>
      <c r="S48" s="72" t="s">
        <v>182</v>
      </c>
      <c r="T48" s="72" t="s">
        <v>240</v>
      </c>
    </row>
    <row r="49" spans="1:20" ht="147.5" customHeight="1" x14ac:dyDescent="0.45">
      <c r="A49" s="64">
        <v>47</v>
      </c>
      <c r="B49" s="72" t="s">
        <v>158</v>
      </c>
      <c r="C49" s="72" t="s">
        <v>176</v>
      </c>
      <c r="D49" s="73">
        <v>42068450</v>
      </c>
      <c r="E49" s="72" t="s">
        <v>174</v>
      </c>
      <c r="F49" s="72" t="s">
        <v>50</v>
      </c>
      <c r="G49" s="74" t="s">
        <v>276</v>
      </c>
      <c r="H49" s="75" t="s">
        <v>179</v>
      </c>
      <c r="I49" s="75" t="s">
        <v>188</v>
      </c>
      <c r="J49" s="77">
        <v>0</v>
      </c>
      <c r="K49" s="78">
        <v>0</v>
      </c>
      <c r="L49" s="78">
        <v>0</v>
      </c>
      <c r="M49" s="78">
        <v>0</v>
      </c>
      <c r="N49" s="78">
        <v>0</v>
      </c>
      <c r="O49" s="79">
        <v>0</v>
      </c>
      <c r="P49" s="79">
        <v>6960000</v>
      </c>
      <c r="Q49" s="72" t="s">
        <v>13</v>
      </c>
      <c r="R49" s="72" t="s">
        <v>275</v>
      </c>
      <c r="S49" s="72" t="s">
        <v>182</v>
      </c>
      <c r="T49" s="72" t="s">
        <v>240</v>
      </c>
    </row>
    <row r="50" spans="1:20" ht="147.5" customHeight="1" x14ac:dyDescent="0.45">
      <c r="A50" s="64">
        <v>48</v>
      </c>
      <c r="B50" s="72" t="s">
        <v>159</v>
      </c>
      <c r="C50" s="72" t="s">
        <v>177</v>
      </c>
      <c r="D50" s="73">
        <v>23490875</v>
      </c>
      <c r="E50" s="72" t="s">
        <v>174</v>
      </c>
      <c r="F50" s="72" t="s">
        <v>50</v>
      </c>
      <c r="G50" s="74" t="s">
        <v>276</v>
      </c>
      <c r="H50" s="75" t="s">
        <v>179</v>
      </c>
      <c r="I50" s="75" t="s">
        <v>188</v>
      </c>
      <c r="J50" s="77">
        <v>0</v>
      </c>
      <c r="K50" s="78">
        <v>0</v>
      </c>
      <c r="L50" s="78">
        <v>0</v>
      </c>
      <c r="M50" s="78">
        <v>0</v>
      </c>
      <c r="N50" s="78">
        <v>0</v>
      </c>
      <c r="O50" s="79">
        <v>0</v>
      </c>
      <c r="P50" s="79">
        <v>6960000</v>
      </c>
      <c r="Q50" s="72" t="s">
        <v>13</v>
      </c>
      <c r="R50" s="72" t="s">
        <v>275</v>
      </c>
      <c r="S50" s="72" t="s">
        <v>182</v>
      </c>
      <c r="T50" s="72" t="s">
        <v>240</v>
      </c>
    </row>
    <row r="51" spans="1:20" ht="147.5" customHeight="1" x14ac:dyDescent="0.45">
      <c r="A51" s="64">
        <v>49</v>
      </c>
      <c r="B51" s="72" t="s">
        <v>190</v>
      </c>
      <c r="C51" s="72" t="s">
        <v>191</v>
      </c>
      <c r="D51" s="73">
        <v>91202147</v>
      </c>
      <c r="E51" s="72" t="s">
        <v>51</v>
      </c>
      <c r="F51" s="72" t="s">
        <v>50</v>
      </c>
      <c r="G51" s="74" t="s">
        <v>276</v>
      </c>
      <c r="H51" s="75" t="s">
        <v>179</v>
      </c>
      <c r="I51" s="75" t="s">
        <v>188</v>
      </c>
      <c r="J51" s="77">
        <v>0</v>
      </c>
      <c r="K51" s="78">
        <v>0</v>
      </c>
      <c r="L51" s="78">
        <v>0</v>
      </c>
      <c r="M51" s="78">
        <v>0</v>
      </c>
      <c r="N51" s="78">
        <v>0</v>
      </c>
      <c r="O51" s="79">
        <v>0</v>
      </c>
      <c r="P51" s="79">
        <v>6960000</v>
      </c>
      <c r="Q51" s="72" t="s">
        <v>13</v>
      </c>
      <c r="R51" s="72" t="s">
        <v>275</v>
      </c>
      <c r="S51" s="72" t="s">
        <v>182</v>
      </c>
      <c r="T51" s="72" t="s">
        <v>240</v>
      </c>
    </row>
    <row r="52" spans="1:20" ht="147.5" customHeight="1" x14ac:dyDescent="0.45">
      <c r="A52" s="64">
        <v>50</v>
      </c>
      <c r="B52" s="72" t="s">
        <v>192</v>
      </c>
      <c r="C52" s="72" t="s">
        <v>205</v>
      </c>
      <c r="D52" s="73">
        <v>900720250</v>
      </c>
      <c r="E52" s="72">
        <v>9</v>
      </c>
      <c r="F52" s="72" t="s">
        <v>50</v>
      </c>
      <c r="G52" s="74" t="s">
        <v>276</v>
      </c>
      <c r="H52" s="75" t="s">
        <v>179</v>
      </c>
      <c r="I52" s="75" t="s">
        <v>188</v>
      </c>
      <c r="J52" s="77">
        <v>0</v>
      </c>
      <c r="K52" s="78">
        <v>0</v>
      </c>
      <c r="L52" s="78">
        <v>0</v>
      </c>
      <c r="M52" s="78">
        <v>0</v>
      </c>
      <c r="N52" s="78">
        <v>0</v>
      </c>
      <c r="O52" s="79">
        <v>0</v>
      </c>
      <c r="P52" s="79">
        <v>6960000</v>
      </c>
      <c r="Q52" s="72" t="s">
        <v>13</v>
      </c>
      <c r="R52" s="72" t="s">
        <v>275</v>
      </c>
      <c r="S52" s="72" t="s">
        <v>182</v>
      </c>
      <c r="T52" s="72" t="s">
        <v>240</v>
      </c>
    </row>
    <row r="53" spans="1:20" ht="147.5" customHeight="1" x14ac:dyDescent="0.45">
      <c r="A53" s="64">
        <v>51</v>
      </c>
      <c r="B53" s="72" t="s">
        <v>193</v>
      </c>
      <c r="C53" s="72" t="s">
        <v>206</v>
      </c>
      <c r="D53" s="73">
        <v>900444852</v>
      </c>
      <c r="E53" s="72">
        <v>9</v>
      </c>
      <c r="F53" s="72" t="s">
        <v>16</v>
      </c>
      <c r="G53" s="74" t="s">
        <v>339</v>
      </c>
      <c r="H53" s="75">
        <v>45029</v>
      </c>
      <c r="I53" s="75">
        <v>45380</v>
      </c>
      <c r="J53" s="77">
        <v>6000000</v>
      </c>
      <c r="K53" s="78">
        <v>0</v>
      </c>
      <c r="L53" s="78">
        <v>0</v>
      </c>
      <c r="M53" s="78">
        <v>0.40751445086705201</v>
      </c>
      <c r="N53" s="78">
        <v>0.40751445086705201</v>
      </c>
      <c r="O53" s="79">
        <v>0</v>
      </c>
      <c r="P53" s="79">
        <v>6000000</v>
      </c>
      <c r="Q53" s="72" t="s">
        <v>13</v>
      </c>
      <c r="R53" s="72" t="s">
        <v>67</v>
      </c>
      <c r="S53" s="72" t="s">
        <v>44</v>
      </c>
      <c r="T53" s="72" t="s">
        <v>185</v>
      </c>
    </row>
    <row r="54" spans="1:20" ht="147.5" customHeight="1" x14ac:dyDescent="0.45">
      <c r="A54" s="64">
        <v>52</v>
      </c>
      <c r="B54" s="72" t="s">
        <v>194</v>
      </c>
      <c r="C54" s="72" t="s">
        <v>207</v>
      </c>
      <c r="D54" s="73">
        <v>8866474</v>
      </c>
      <c r="E54" s="72" t="s">
        <v>174</v>
      </c>
      <c r="F54" s="72" t="s">
        <v>50</v>
      </c>
      <c r="G54" s="74" t="s">
        <v>276</v>
      </c>
      <c r="H54" s="75" t="s">
        <v>179</v>
      </c>
      <c r="I54" s="75" t="s">
        <v>188</v>
      </c>
      <c r="J54" s="77">
        <v>0</v>
      </c>
      <c r="K54" s="78">
        <v>0</v>
      </c>
      <c r="L54" s="78">
        <v>0</v>
      </c>
      <c r="M54" s="78">
        <v>0</v>
      </c>
      <c r="N54" s="78">
        <v>0</v>
      </c>
      <c r="O54" s="79">
        <v>0</v>
      </c>
      <c r="P54" s="79">
        <v>6960000</v>
      </c>
      <c r="Q54" s="72" t="s">
        <v>13</v>
      </c>
      <c r="R54" s="72" t="s">
        <v>275</v>
      </c>
      <c r="S54" s="72" t="s">
        <v>182</v>
      </c>
      <c r="T54" s="72" t="s">
        <v>240</v>
      </c>
    </row>
    <row r="55" spans="1:20" ht="147.5" customHeight="1" x14ac:dyDescent="0.45">
      <c r="A55" s="64">
        <v>53</v>
      </c>
      <c r="B55" s="72" t="s">
        <v>195</v>
      </c>
      <c r="C55" s="72" t="s">
        <v>208</v>
      </c>
      <c r="D55" s="73">
        <v>37003235</v>
      </c>
      <c r="E55" s="72" t="s">
        <v>174</v>
      </c>
      <c r="F55" s="72" t="s">
        <v>50</v>
      </c>
      <c r="G55" s="74" t="s">
        <v>276</v>
      </c>
      <c r="H55" s="75" t="s">
        <v>179</v>
      </c>
      <c r="I55" s="75" t="s">
        <v>188</v>
      </c>
      <c r="J55" s="77">
        <v>0</v>
      </c>
      <c r="K55" s="78">
        <v>0</v>
      </c>
      <c r="L55" s="78">
        <v>0</v>
      </c>
      <c r="M55" s="78">
        <v>0</v>
      </c>
      <c r="N55" s="78">
        <v>0</v>
      </c>
      <c r="O55" s="79">
        <v>0</v>
      </c>
      <c r="P55" s="79">
        <v>6960000</v>
      </c>
      <c r="Q55" s="72" t="s">
        <v>13</v>
      </c>
      <c r="R55" s="72" t="s">
        <v>275</v>
      </c>
      <c r="S55" s="72" t="s">
        <v>182</v>
      </c>
      <c r="T55" s="72" t="s">
        <v>240</v>
      </c>
    </row>
    <row r="56" spans="1:20" ht="147.5" customHeight="1" x14ac:dyDescent="0.45">
      <c r="A56" s="64">
        <v>54</v>
      </c>
      <c r="B56" s="72" t="s">
        <v>196</v>
      </c>
      <c r="C56" s="72" t="s">
        <v>209</v>
      </c>
      <c r="D56" s="73">
        <v>15615953</v>
      </c>
      <c r="E56" s="72" t="s">
        <v>174</v>
      </c>
      <c r="F56" s="72" t="s">
        <v>50</v>
      </c>
      <c r="G56" s="74" t="s">
        <v>276</v>
      </c>
      <c r="H56" s="75" t="s">
        <v>179</v>
      </c>
      <c r="I56" s="75" t="s">
        <v>188</v>
      </c>
      <c r="J56" s="77">
        <v>0</v>
      </c>
      <c r="K56" s="78">
        <v>0</v>
      </c>
      <c r="L56" s="78">
        <v>0</v>
      </c>
      <c r="M56" s="78">
        <v>0</v>
      </c>
      <c r="N56" s="78">
        <v>0</v>
      </c>
      <c r="O56" s="79">
        <v>0</v>
      </c>
      <c r="P56" s="79">
        <v>6960000</v>
      </c>
      <c r="Q56" s="72" t="s">
        <v>13</v>
      </c>
      <c r="R56" s="72" t="s">
        <v>275</v>
      </c>
      <c r="S56" s="72" t="s">
        <v>182</v>
      </c>
      <c r="T56" s="72" t="s">
        <v>240</v>
      </c>
    </row>
    <row r="57" spans="1:20" ht="147.5" customHeight="1" x14ac:dyDescent="0.45">
      <c r="A57" s="64">
        <v>55</v>
      </c>
      <c r="B57" s="72" t="s">
        <v>197</v>
      </c>
      <c r="C57" s="72" t="s">
        <v>210</v>
      </c>
      <c r="D57" s="73">
        <v>31863773</v>
      </c>
      <c r="E57" s="72" t="s">
        <v>174</v>
      </c>
      <c r="F57" s="72" t="s">
        <v>50</v>
      </c>
      <c r="G57" s="74" t="s">
        <v>276</v>
      </c>
      <c r="H57" s="75" t="s">
        <v>179</v>
      </c>
      <c r="I57" s="75" t="s">
        <v>188</v>
      </c>
      <c r="J57" s="77">
        <v>0</v>
      </c>
      <c r="K57" s="78">
        <v>0</v>
      </c>
      <c r="L57" s="78">
        <v>0</v>
      </c>
      <c r="M57" s="78">
        <v>0</v>
      </c>
      <c r="N57" s="78">
        <v>0</v>
      </c>
      <c r="O57" s="79">
        <v>0</v>
      </c>
      <c r="P57" s="79">
        <v>6960000</v>
      </c>
      <c r="Q57" s="72" t="s">
        <v>13</v>
      </c>
      <c r="R57" s="72" t="s">
        <v>275</v>
      </c>
      <c r="S57" s="72" t="s">
        <v>182</v>
      </c>
      <c r="T57" s="72" t="s">
        <v>240</v>
      </c>
    </row>
    <row r="58" spans="1:20" ht="147.5" customHeight="1" x14ac:dyDescent="0.45">
      <c r="A58" s="64">
        <v>56</v>
      </c>
      <c r="B58" s="72" t="s">
        <v>198</v>
      </c>
      <c r="C58" s="72" t="s">
        <v>211</v>
      </c>
      <c r="D58" s="73">
        <v>900134635</v>
      </c>
      <c r="E58" s="72">
        <v>7</v>
      </c>
      <c r="F58" s="72" t="s">
        <v>16</v>
      </c>
      <c r="G58" s="74" t="s">
        <v>340</v>
      </c>
      <c r="H58" s="75">
        <v>45040</v>
      </c>
      <c r="I58" s="75">
        <v>45226</v>
      </c>
      <c r="J58" s="77">
        <f>82110000+51500000</f>
        <v>133610000</v>
      </c>
      <c r="K58" s="78">
        <v>1</v>
      </c>
      <c r="L58" s="78">
        <v>0.34</v>
      </c>
      <c r="M58" s="78">
        <v>1</v>
      </c>
      <c r="N58" s="78">
        <v>0.69</v>
      </c>
      <c r="O58" s="79">
        <v>49266000</v>
      </c>
      <c r="P58" s="79">
        <v>94129000</v>
      </c>
      <c r="Q58" s="72" t="s">
        <v>13</v>
      </c>
      <c r="R58" s="72" t="s">
        <v>273</v>
      </c>
      <c r="S58" s="72" t="s">
        <v>405</v>
      </c>
      <c r="T58" s="72" t="s">
        <v>241</v>
      </c>
    </row>
    <row r="59" spans="1:20" ht="147.5" customHeight="1" x14ac:dyDescent="0.45">
      <c r="A59" s="64">
        <v>57</v>
      </c>
      <c r="B59" s="72" t="s">
        <v>199</v>
      </c>
      <c r="C59" s="72" t="s">
        <v>212</v>
      </c>
      <c r="D59" s="73">
        <v>14873270</v>
      </c>
      <c r="E59" s="72" t="s">
        <v>174</v>
      </c>
      <c r="F59" s="72" t="s">
        <v>50</v>
      </c>
      <c r="G59" s="74" t="s">
        <v>276</v>
      </c>
      <c r="H59" s="75" t="s">
        <v>179</v>
      </c>
      <c r="I59" s="75" t="s">
        <v>188</v>
      </c>
      <c r="J59" s="77">
        <v>0</v>
      </c>
      <c r="K59" s="78">
        <v>0</v>
      </c>
      <c r="L59" s="78">
        <v>0</v>
      </c>
      <c r="M59" s="78">
        <v>0</v>
      </c>
      <c r="N59" s="78">
        <v>0</v>
      </c>
      <c r="O59" s="79">
        <v>0</v>
      </c>
      <c r="P59" s="79">
        <v>6960000</v>
      </c>
      <c r="Q59" s="72" t="s">
        <v>13</v>
      </c>
      <c r="R59" s="72" t="s">
        <v>275</v>
      </c>
      <c r="S59" s="72" t="s">
        <v>182</v>
      </c>
      <c r="T59" s="72" t="s">
        <v>240</v>
      </c>
    </row>
    <row r="60" spans="1:20" ht="147.5" customHeight="1" x14ac:dyDescent="0.45">
      <c r="A60" s="64">
        <v>58</v>
      </c>
      <c r="B60" s="72" t="s">
        <v>200</v>
      </c>
      <c r="C60" s="72" t="s">
        <v>213</v>
      </c>
      <c r="D60" s="73">
        <v>7511589</v>
      </c>
      <c r="E60" s="72" t="s">
        <v>174</v>
      </c>
      <c r="F60" s="72" t="s">
        <v>50</v>
      </c>
      <c r="G60" s="74" t="s">
        <v>276</v>
      </c>
      <c r="H60" s="75" t="s">
        <v>179</v>
      </c>
      <c r="I60" s="75" t="s">
        <v>188</v>
      </c>
      <c r="J60" s="77">
        <v>0</v>
      </c>
      <c r="K60" s="78">
        <v>0</v>
      </c>
      <c r="L60" s="78">
        <v>0</v>
      </c>
      <c r="M60" s="78">
        <v>0</v>
      </c>
      <c r="N60" s="78">
        <v>0</v>
      </c>
      <c r="O60" s="79">
        <v>0</v>
      </c>
      <c r="P60" s="79">
        <v>6960000</v>
      </c>
      <c r="Q60" s="72" t="s">
        <v>13</v>
      </c>
      <c r="R60" s="72" t="s">
        <v>275</v>
      </c>
      <c r="S60" s="72" t="s">
        <v>182</v>
      </c>
      <c r="T60" s="72" t="s">
        <v>240</v>
      </c>
    </row>
    <row r="61" spans="1:20" ht="147.5" customHeight="1" x14ac:dyDescent="0.45">
      <c r="A61" s="64">
        <v>59</v>
      </c>
      <c r="B61" s="72" t="s">
        <v>201</v>
      </c>
      <c r="C61" s="72" t="s">
        <v>214</v>
      </c>
      <c r="D61" s="73">
        <v>900326590</v>
      </c>
      <c r="E61" s="72">
        <v>9</v>
      </c>
      <c r="F61" s="72" t="s">
        <v>16</v>
      </c>
      <c r="G61" s="74" t="s">
        <v>459</v>
      </c>
      <c r="H61" s="75">
        <v>45048</v>
      </c>
      <c r="I61" s="75">
        <v>45414</v>
      </c>
      <c r="J61" s="77">
        <v>2798544000</v>
      </c>
      <c r="K61" s="78">
        <v>0.33329999999999999</v>
      </c>
      <c r="L61" s="78">
        <v>0.2485</v>
      </c>
      <c r="M61" s="78">
        <v>0.33329999999999999</v>
      </c>
      <c r="N61" s="78">
        <v>0.33329999999999999</v>
      </c>
      <c r="O61" s="79">
        <v>695391313.54999995</v>
      </c>
      <c r="P61" s="79">
        <v>2103152686</v>
      </c>
      <c r="Q61" s="72" t="s">
        <v>13</v>
      </c>
      <c r="R61" s="72" t="s">
        <v>233</v>
      </c>
      <c r="S61" s="72" t="s">
        <v>318</v>
      </c>
      <c r="T61" s="72" t="s">
        <v>113</v>
      </c>
    </row>
    <row r="62" spans="1:20" ht="147.5" customHeight="1" x14ac:dyDescent="0.45">
      <c r="A62" s="64">
        <v>60</v>
      </c>
      <c r="B62" s="72" t="s">
        <v>202</v>
      </c>
      <c r="C62" s="72" t="s">
        <v>215</v>
      </c>
      <c r="D62" s="73">
        <v>830127281</v>
      </c>
      <c r="E62" s="72">
        <v>0</v>
      </c>
      <c r="F62" s="72" t="s">
        <v>16</v>
      </c>
      <c r="G62" s="74" t="s">
        <v>374</v>
      </c>
      <c r="H62" s="75">
        <v>45037</v>
      </c>
      <c r="I62" s="75">
        <v>45402</v>
      </c>
      <c r="J62" s="77">
        <v>15840000</v>
      </c>
      <c r="K62" s="78">
        <v>0.26388409090909093</v>
      </c>
      <c r="L62" s="78">
        <v>0.26388409090909093</v>
      </c>
      <c r="M62" s="78">
        <v>0.36211699164345401</v>
      </c>
      <c r="N62" s="78">
        <v>0.36211699164345401</v>
      </c>
      <c r="O62" s="79">
        <v>4179924</v>
      </c>
      <c r="P62" s="79">
        <v>11660076</v>
      </c>
      <c r="Q62" s="72" t="s">
        <v>13</v>
      </c>
      <c r="R62" s="72" t="s">
        <v>67</v>
      </c>
      <c r="S62" s="72" t="s">
        <v>44</v>
      </c>
      <c r="T62" s="72" t="s">
        <v>185</v>
      </c>
    </row>
    <row r="63" spans="1:20" ht="147.5" customHeight="1" x14ac:dyDescent="0.45">
      <c r="A63" s="64">
        <v>61</v>
      </c>
      <c r="B63" s="72" t="s">
        <v>203</v>
      </c>
      <c r="C63" s="72" t="s">
        <v>216</v>
      </c>
      <c r="D63" s="73">
        <v>8639985</v>
      </c>
      <c r="E63" s="72" t="s">
        <v>174</v>
      </c>
      <c r="F63" s="72" t="s">
        <v>50</v>
      </c>
      <c r="G63" s="74" t="s">
        <v>276</v>
      </c>
      <c r="H63" s="75" t="s">
        <v>179</v>
      </c>
      <c r="I63" s="75" t="s">
        <v>188</v>
      </c>
      <c r="J63" s="77">
        <v>0</v>
      </c>
      <c r="K63" s="78">
        <v>0</v>
      </c>
      <c r="L63" s="78">
        <v>0</v>
      </c>
      <c r="M63" s="78">
        <v>0</v>
      </c>
      <c r="N63" s="78">
        <v>0</v>
      </c>
      <c r="O63" s="79">
        <v>0</v>
      </c>
      <c r="P63" s="79">
        <v>6960000</v>
      </c>
      <c r="Q63" s="72" t="s">
        <v>13</v>
      </c>
      <c r="R63" s="72" t="s">
        <v>275</v>
      </c>
      <c r="S63" s="72" t="s">
        <v>182</v>
      </c>
      <c r="T63" s="72" t="s">
        <v>240</v>
      </c>
    </row>
    <row r="64" spans="1:20" ht="147.5" customHeight="1" x14ac:dyDescent="0.45">
      <c r="A64" s="64">
        <v>62</v>
      </c>
      <c r="B64" s="72" t="s">
        <v>204</v>
      </c>
      <c r="C64" s="72" t="s">
        <v>217</v>
      </c>
      <c r="D64" s="73">
        <v>890101994</v>
      </c>
      <c r="E64" s="72">
        <v>9</v>
      </c>
      <c r="F64" s="72" t="s">
        <v>16</v>
      </c>
      <c r="G64" s="74" t="s">
        <v>375</v>
      </c>
      <c r="H64" s="75">
        <v>45069</v>
      </c>
      <c r="I64" s="75">
        <v>45405</v>
      </c>
      <c r="J64" s="77">
        <v>15000000</v>
      </c>
      <c r="K64" s="78">
        <v>1.84E-2</v>
      </c>
      <c r="L64" s="78">
        <v>1.84E-2</v>
      </c>
      <c r="M64" s="78">
        <v>0.55169999999999997</v>
      </c>
      <c r="N64" s="78">
        <v>0.55169999999999997</v>
      </c>
      <c r="O64" s="79">
        <v>276000</v>
      </c>
      <c r="P64" s="79">
        <v>14724000</v>
      </c>
      <c r="Q64" s="72" t="s">
        <v>13</v>
      </c>
      <c r="R64" s="72" t="s">
        <v>67</v>
      </c>
      <c r="S64" s="72" t="s">
        <v>44</v>
      </c>
      <c r="T64" s="72" t="s">
        <v>185</v>
      </c>
    </row>
    <row r="65" spans="1:20" ht="147.5" customHeight="1" x14ac:dyDescent="0.45">
      <c r="A65" s="64">
        <v>63</v>
      </c>
      <c r="B65" s="72" t="s">
        <v>225</v>
      </c>
      <c r="C65" s="72" t="s">
        <v>226</v>
      </c>
      <c r="D65" s="73">
        <v>22421755</v>
      </c>
      <c r="E65" s="72" t="s">
        <v>174</v>
      </c>
      <c r="F65" s="72" t="s">
        <v>50</v>
      </c>
      <c r="G65" s="74" t="s">
        <v>276</v>
      </c>
      <c r="H65" s="75" t="s">
        <v>179</v>
      </c>
      <c r="I65" s="75" t="s">
        <v>188</v>
      </c>
      <c r="J65" s="77">
        <v>0</v>
      </c>
      <c r="K65" s="78">
        <v>0</v>
      </c>
      <c r="L65" s="78">
        <v>0</v>
      </c>
      <c r="M65" s="78">
        <v>0</v>
      </c>
      <c r="N65" s="78">
        <v>0</v>
      </c>
      <c r="O65" s="79">
        <v>0</v>
      </c>
      <c r="P65" s="79">
        <v>6960000</v>
      </c>
      <c r="Q65" s="72" t="s">
        <v>13</v>
      </c>
      <c r="R65" s="72" t="s">
        <v>275</v>
      </c>
      <c r="S65" s="72" t="s">
        <v>182</v>
      </c>
      <c r="T65" s="72" t="s">
        <v>240</v>
      </c>
    </row>
    <row r="66" spans="1:20" ht="147.5" customHeight="1" x14ac:dyDescent="0.45">
      <c r="A66" s="64">
        <v>64</v>
      </c>
      <c r="B66" s="72" t="s">
        <v>227</v>
      </c>
      <c r="C66" s="72" t="s">
        <v>228</v>
      </c>
      <c r="D66" s="73">
        <v>890303093</v>
      </c>
      <c r="E66" s="72">
        <v>5</v>
      </c>
      <c r="F66" s="72" t="s">
        <v>16</v>
      </c>
      <c r="G66" s="74" t="s">
        <v>376</v>
      </c>
      <c r="H66" s="75">
        <v>45120</v>
      </c>
      <c r="I66" s="75">
        <v>45291</v>
      </c>
      <c r="J66" s="77">
        <v>11198039</v>
      </c>
      <c r="K66" s="78">
        <v>0.5</v>
      </c>
      <c r="L66" s="78">
        <v>1.5599999999999999E-2</v>
      </c>
      <c r="M66" s="78">
        <v>0.54720000000000002</v>
      </c>
      <c r="N66" s="78">
        <v>0.54720000000000002</v>
      </c>
      <c r="O66" s="79">
        <v>174800</v>
      </c>
      <c r="P66" s="79">
        <v>11023239</v>
      </c>
      <c r="Q66" s="72" t="s">
        <v>229</v>
      </c>
      <c r="R66" s="72" t="s">
        <v>67</v>
      </c>
      <c r="S66" s="72" t="s">
        <v>44</v>
      </c>
      <c r="T66" s="72" t="s">
        <v>185</v>
      </c>
    </row>
    <row r="67" spans="1:20" ht="147.5" customHeight="1" x14ac:dyDescent="0.45">
      <c r="A67" s="64">
        <v>65</v>
      </c>
      <c r="B67" s="72" t="s">
        <v>230</v>
      </c>
      <c r="C67" s="72" t="s">
        <v>231</v>
      </c>
      <c r="D67" s="73">
        <v>52016022</v>
      </c>
      <c r="E67" s="72" t="s">
        <v>174</v>
      </c>
      <c r="F67" s="72" t="s">
        <v>50</v>
      </c>
      <c r="G67" s="74" t="s">
        <v>276</v>
      </c>
      <c r="H67" s="75" t="s">
        <v>179</v>
      </c>
      <c r="I67" s="75" t="s">
        <v>188</v>
      </c>
      <c r="J67" s="77">
        <v>0</v>
      </c>
      <c r="K67" s="78">
        <v>0</v>
      </c>
      <c r="L67" s="78">
        <v>0</v>
      </c>
      <c r="M67" s="78">
        <v>0</v>
      </c>
      <c r="N67" s="78">
        <v>0</v>
      </c>
      <c r="O67" s="79">
        <v>0</v>
      </c>
      <c r="P67" s="79">
        <v>6960000</v>
      </c>
      <c r="Q67" s="72" t="s">
        <v>13</v>
      </c>
      <c r="R67" s="72" t="s">
        <v>275</v>
      </c>
      <c r="S67" s="72" t="s">
        <v>182</v>
      </c>
      <c r="T67" s="72" t="s">
        <v>240</v>
      </c>
    </row>
    <row r="68" spans="1:20" ht="147.5" customHeight="1" x14ac:dyDescent="0.45">
      <c r="A68" s="64">
        <v>66</v>
      </c>
      <c r="B68" s="72" t="s">
        <v>250</v>
      </c>
      <c r="C68" s="72" t="s">
        <v>259</v>
      </c>
      <c r="D68" s="73">
        <v>900813556</v>
      </c>
      <c r="E68" s="72">
        <v>7</v>
      </c>
      <c r="F68" s="72" t="s">
        <v>16</v>
      </c>
      <c r="G68" s="74" t="s">
        <v>343</v>
      </c>
      <c r="H68" s="75">
        <v>45054</v>
      </c>
      <c r="I68" s="75">
        <v>45177</v>
      </c>
      <c r="J68" s="77">
        <v>1295851690</v>
      </c>
      <c r="K68" s="78">
        <v>0.92500000000000004</v>
      </c>
      <c r="L68" s="78">
        <v>0.30399999999999999</v>
      </c>
      <c r="M68" s="78">
        <v>0.92500000000000004</v>
      </c>
      <c r="N68" s="78">
        <v>0.92500000000000004</v>
      </c>
      <c r="O68" s="79">
        <v>393917405</v>
      </c>
      <c r="P68" s="79">
        <v>901934285</v>
      </c>
      <c r="Q68" s="72" t="s">
        <v>13</v>
      </c>
      <c r="R68" s="72" t="s">
        <v>180</v>
      </c>
      <c r="S68" s="72" t="s">
        <v>269</v>
      </c>
      <c r="T68" s="72" t="s">
        <v>270</v>
      </c>
    </row>
    <row r="69" spans="1:20" ht="147.5" customHeight="1" x14ac:dyDescent="0.45">
      <c r="A69" s="64">
        <v>67</v>
      </c>
      <c r="B69" s="72" t="s">
        <v>251</v>
      </c>
      <c r="C69" s="72" t="s">
        <v>260</v>
      </c>
      <c r="D69" s="73">
        <v>79900421</v>
      </c>
      <c r="E69" s="72" t="s">
        <v>174</v>
      </c>
      <c r="F69" s="72" t="s">
        <v>50</v>
      </c>
      <c r="G69" s="74" t="s">
        <v>267</v>
      </c>
      <c r="H69" s="75">
        <v>45061</v>
      </c>
      <c r="I69" s="75">
        <v>45291</v>
      </c>
      <c r="J69" s="77">
        <v>77333333</v>
      </c>
      <c r="K69" s="78">
        <v>0.45689654938317475</v>
      </c>
      <c r="L69" s="78">
        <v>0.32758620399821642</v>
      </c>
      <c r="M69" s="78">
        <v>0.4695652173913043</v>
      </c>
      <c r="N69" s="78">
        <v>0.4695652173913043</v>
      </c>
      <c r="O69" s="79">
        <v>25333333</v>
      </c>
      <c r="P69" s="79">
        <v>52000000</v>
      </c>
      <c r="Q69" s="72" t="s">
        <v>13</v>
      </c>
      <c r="R69" s="72" t="s">
        <v>180</v>
      </c>
      <c r="S69" s="72" t="s">
        <v>292</v>
      </c>
      <c r="T69" s="72" t="s">
        <v>475</v>
      </c>
    </row>
    <row r="70" spans="1:20" ht="147.5" customHeight="1" x14ac:dyDescent="0.45">
      <c r="A70" s="64">
        <v>68</v>
      </c>
      <c r="B70" s="72" t="s">
        <v>252</v>
      </c>
      <c r="C70" s="72" t="s">
        <v>261</v>
      </c>
      <c r="D70" s="73">
        <v>51921021</v>
      </c>
      <c r="E70" s="72" t="s">
        <v>174</v>
      </c>
      <c r="F70" s="72" t="s">
        <v>50</v>
      </c>
      <c r="G70" s="74" t="s">
        <v>268</v>
      </c>
      <c r="H70" s="75">
        <v>45061</v>
      </c>
      <c r="I70" s="75">
        <v>45291</v>
      </c>
      <c r="J70" s="77">
        <v>77333333</v>
      </c>
      <c r="K70" s="78">
        <v>0.45689654938317475</v>
      </c>
      <c r="L70" s="78">
        <v>0.32758620399821642</v>
      </c>
      <c r="M70" s="78">
        <v>0.4695652173913043</v>
      </c>
      <c r="N70" s="78">
        <v>0.4695652173913043</v>
      </c>
      <c r="O70" s="79">
        <v>25333333</v>
      </c>
      <c r="P70" s="79">
        <v>52000000</v>
      </c>
      <c r="Q70" s="72" t="s">
        <v>13</v>
      </c>
      <c r="R70" s="72" t="s">
        <v>180</v>
      </c>
      <c r="S70" s="72" t="s">
        <v>292</v>
      </c>
      <c r="T70" s="72" t="s">
        <v>475</v>
      </c>
    </row>
    <row r="71" spans="1:20" ht="147.5" customHeight="1" x14ac:dyDescent="0.45">
      <c r="A71" s="64">
        <v>69</v>
      </c>
      <c r="B71" s="72" t="s">
        <v>253</v>
      </c>
      <c r="C71" s="72" t="s">
        <v>262</v>
      </c>
      <c r="D71" s="73">
        <v>79405204</v>
      </c>
      <c r="E71" s="72" t="s">
        <v>174</v>
      </c>
      <c r="F71" s="72" t="s">
        <v>50</v>
      </c>
      <c r="G71" s="74" t="s">
        <v>344</v>
      </c>
      <c r="H71" s="75">
        <v>45061</v>
      </c>
      <c r="I71" s="75">
        <v>45291</v>
      </c>
      <c r="J71" s="77">
        <v>77333333</v>
      </c>
      <c r="K71" s="78">
        <v>0.45689654938317475</v>
      </c>
      <c r="L71" s="78">
        <v>0.32758620399821642</v>
      </c>
      <c r="M71" s="78">
        <v>0.4695652173913043</v>
      </c>
      <c r="N71" s="78">
        <v>0.4695652173913043</v>
      </c>
      <c r="O71" s="79">
        <v>25333333</v>
      </c>
      <c r="P71" s="79">
        <v>52000000</v>
      </c>
      <c r="Q71" s="72" t="s">
        <v>13</v>
      </c>
      <c r="R71" s="72" t="s">
        <v>180</v>
      </c>
      <c r="S71" s="72" t="s">
        <v>292</v>
      </c>
      <c r="T71" s="72" t="s">
        <v>475</v>
      </c>
    </row>
    <row r="72" spans="1:20" ht="147.5" customHeight="1" x14ac:dyDescent="0.45">
      <c r="A72" s="64">
        <v>70</v>
      </c>
      <c r="B72" s="72" t="s">
        <v>254</v>
      </c>
      <c r="C72" s="72" t="s">
        <v>345</v>
      </c>
      <c r="D72" s="73">
        <v>901190689</v>
      </c>
      <c r="E72" s="72">
        <v>6</v>
      </c>
      <c r="F72" s="72" t="s">
        <v>16</v>
      </c>
      <c r="G72" s="74" t="s">
        <v>346</v>
      </c>
      <c r="H72" s="75">
        <v>45076</v>
      </c>
      <c r="I72" s="75">
        <v>45199</v>
      </c>
      <c r="J72" s="77">
        <v>403715337</v>
      </c>
      <c r="K72" s="78">
        <v>0</v>
      </c>
      <c r="L72" s="78">
        <v>0.29999999975230074</v>
      </c>
      <c r="M72" s="78">
        <v>0.65546218487394958</v>
      </c>
      <c r="N72" s="78">
        <v>0.65546218487394958</v>
      </c>
      <c r="O72" s="79">
        <v>121114601</v>
      </c>
      <c r="P72" s="79">
        <v>282600736</v>
      </c>
      <c r="Q72" s="72" t="s">
        <v>13</v>
      </c>
      <c r="R72" s="72" t="s">
        <v>67</v>
      </c>
      <c r="S72" s="72" t="s">
        <v>44</v>
      </c>
      <c r="T72" s="72" t="s">
        <v>185</v>
      </c>
    </row>
    <row r="73" spans="1:20" ht="147.5" customHeight="1" x14ac:dyDescent="0.45">
      <c r="A73" s="64">
        <v>71</v>
      </c>
      <c r="B73" s="72" t="s">
        <v>255</v>
      </c>
      <c r="C73" s="72" t="s">
        <v>263</v>
      </c>
      <c r="D73" s="73">
        <v>901510263</v>
      </c>
      <c r="E73" s="72">
        <v>7</v>
      </c>
      <c r="F73" s="72" t="s">
        <v>264</v>
      </c>
      <c r="G73" s="74" t="s">
        <v>290</v>
      </c>
      <c r="H73" s="75">
        <v>45079</v>
      </c>
      <c r="I73" s="75">
        <v>45445</v>
      </c>
      <c r="J73" s="77">
        <v>6846186</v>
      </c>
      <c r="K73" s="78">
        <v>1</v>
      </c>
      <c r="L73" s="78">
        <v>1</v>
      </c>
      <c r="M73" s="78">
        <v>0.24590163934426229</v>
      </c>
      <c r="N73" s="78">
        <v>0.24590163934426229</v>
      </c>
      <c r="O73" s="79">
        <v>6846186</v>
      </c>
      <c r="P73" s="79">
        <v>0</v>
      </c>
      <c r="Q73" s="72" t="s">
        <v>13</v>
      </c>
      <c r="R73" s="72" t="s">
        <v>234</v>
      </c>
      <c r="S73" s="72" t="s">
        <v>235</v>
      </c>
      <c r="T73" s="72" t="s">
        <v>183</v>
      </c>
    </row>
    <row r="74" spans="1:20" ht="147.5" customHeight="1" x14ac:dyDescent="0.45">
      <c r="A74" s="64">
        <v>72</v>
      </c>
      <c r="B74" s="72" t="s">
        <v>256</v>
      </c>
      <c r="C74" s="72" t="s">
        <v>265</v>
      </c>
      <c r="D74" s="73">
        <v>901289940</v>
      </c>
      <c r="E74" s="72">
        <v>8</v>
      </c>
      <c r="F74" s="72" t="s">
        <v>16</v>
      </c>
      <c r="G74" s="74" t="s">
        <v>347</v>
      </c>
      <c r="H74" s="75">
        <v>45077</v>
      </c>
      <c r="I74" s="75">
        <v>45443</v>
      </c>
      <c r="J74" s="77">
        <v>264720000</v>
      </c>
      <c r="K74" s="78">
        <v>0.27961402236325172</v>
      </c>
      <c r="L74" s="78">
        <v>0.27961402236325172</v>
      </c>
      <c r="M74" s="78">
        <v>0.25136612021857924</v>
      </c>
      <c r="N74" s="78">
        <v>0.25136612021857924</v>
      </c>
      <c r="O74" s="79">
        <v>74019424</v>
      </c>
      <c r="P74" s="79">
        <v>190700576</v>
      </c>
      <c r="Q74" s="72" t="s">
        <v>13</v>
      </c>
      <c r="R74" s="72" t="s">
        <v>234</v>
      </c>
      <c r="S74" s="72" t="s">
        <v>235</v>
      </c>
      <c r="T74" s="72" t="s">
        <v>183</v>
      </c>
    </row>
    <row r="75" spans="1:20" ht="147.5" customHeight="1" x14ac:dyDescent="0.45">
      <c r="A75" s="64">
        <v>73</v>
      </c>
      <c r="B75" s="72" t="s">
        <v>257</v>
      </c>
      <c r="C75" s="72" t="s">
        <v>266</v>
      </c>
      <c r="D75" s="73">
        <v>34120472</v>
      </c>
      <c r="E75" s="72" t="s">
        <v>174</v>
      </c>
      <c r="F75" s="72" t="s">
        <v>50</v>
      </c>
      <c r="G75" s="74" t="s">
        <v>276</v>
      </c>
      <c r="H75" s="75" t="s">
        <v>179</v>
      </c>
      <c r="I75" s="75" t="s">
        <v>188</v>
      </c>
      <c r="J75" s="77">
        <v>0</v>
      </c>
      <c r="K75" s="78">
        <v>0</v>
      </c>
      <c r="L75" s="78">
        <v>0</v>
      </c>
      <c r="M75" s="78">
        <v>0</v>
      </c>
      <c r="N75" s="78">
        <v>0</v>
      </c>
      <c r="O75" s="79">
        <v>0</v>
      </c>
      <c r="P75" s="79">
        <v>6960000</v>
      </c>
      <c r="Q75" s="72" t="s">
        <v>13</v>
      </c>
      <c r="R75" s="72" t="s">
        <v>275</v>
      </c>
      <c r="S75" s="72" t="s">
        <v>182</v>
      </c>
      <c r="T75" s="72" t="s">
        <v>240</v>
      </c>
    </row>
    <row r="76" spans="1:20" ht="147.5" customHeight="1" x14ac:dyDescent="0.45">
      <c r="A76" s="64">
        <v>74</v>
      </c>
      <c r="B76" s="72" t="s">
        <v>258</v>
      </c>
      <c r="C76" s="72" t="s">
        <v>348</v>
      </c>
      <c r="D76" s="73">
        <v>800136105</v>
      </c>
      <c r="E76" s="72">
        <v>1</v>
      </c>
      <c r="F76" s="72" t="s">
        <v>16</v>
      </c>
      <c r="G76" s="74" t="s">
        <v>349</v>
      </c>
      <c r="H76" s="75">
        <v>45090</v>
      </c>
      <c r="I76" s="75">
        <v>45456</v>
      </c>
      <c r="J76" s="77">
        <v>346792096.18000001</v>
      </c>
      <c r="K76" s="78">
        <v>0.14280000000000001</v>
      </c>
      <c r="L76" s="78">
        <v>0.14280000000000001</v>
      </c>
      <c r="M76" s="78">
        <v>0.2167</v>
      </c>
      <c r="N76" s="78">
        <v>0.2167</v>
      </c>
      <c r="O76" s="79">
        <v>36227525.924000002</v>
      </c>
      <c r="P76" s="79">
        <v>310564570.25599998</v>
      </c>
      <c r="Q76" s="72" t="s">
        <v>13</v>
      </c>
      <c r="R76" s="72" t="s">
        <v>67</v>
      </c>
      <c r="S76" s="72" t="s">
        <v>44</v>
      </c>
      <c r="T76" s="72" t="s">
        <v>185</v>
      </c>
    </row>
    <row r="77" spans="1:20" ht="147.5" customHeight="1" x14ac:dyDescent="0.45">
      <c r="A77" s="64">
        <v>75</v>
      </c>
      <c r="B77" s="72" t="s">
        <v>271</v>
      </c>
      <c r="C77" s="72" t="s">
        <v>350</v>
      </c>
      <c r="D77" s="73">
        <v>830006932</v>
      </c>
      <c r="E77" s="72">
        <v>0</v>
      </c>
      <c r="F77" s="72" t="s">
        <v>16</v>
      </c>
      <c r="G77" s="74" t="s">
        <v>272</v>
      </c>
      <c r="H77" s="75">
        <v>45082</v>
      </c>
      <c r="I77" s="75">
        <v>45448</v>
      </c>
      <c r="J77" s="77">
        <v>70200000</v>
      </c>
      <c r="K77" s="78">
        <v>1</v>
      </c>
      <c r="L77" s="78">
        <v>0</v>
      </c>
      <c r="M77" s="78">
        <v>1</v>
      </c>
      <c r="N77" s="78">
        <v>0.24</v>
      </c>
      <c r="O77" s="79">
        <v>0</v>
      </c>
      <c r="P77" s="79">
        <v>70200000</v>
      </c>
      <c r="Q77" s="72" t="s">
        <v>13</v>
      </c>
      <c r="R77" s="72" t="s">
        <v>273</v>
      </c>
      <c r="S77" s="72" t="s">
        <v>405</v>
      </c>
      <c r="T77" s="72" t="s">
        <v>241</v>
      </c>
    </row>
    <row r="78" spans="1:20" ht="147.5" customHeight="1" x14ac:dyDescent="0.45">
      <c r="A78" s="64">
        <v>76</v>
      </c>
      <c r="B78" s="72" t="s">
        <v>293</v>
      </c>
      <c r="C78" s="72" t="s">
        <v>301</v>
      </c>
      <c r="D78" s="73">
        <v>16843184</v>
      </c>
      <c r="E78" s="72" t="s">
        <v>174</v>
      </c>
      <c r="F78" s="72" t="s">
        <v>50</v>
      </c>
      <c r="G78" s="74" t="s">
        <v>342</v>
      </c>
      <c r="H78" s="75" t="s">
        <v>179</v>
      </c>
      <c r="I78" s="75" t="s">
        <v>188</v>
      </c>
      <c r="J78" s="77">
        <v>0</v>
      </c>
      <c r="K78" s="78">
        <v>0</v>
      </c>
      <c r="L78" s="78">
        <v>0</v>
      </c>
      <c r="M78" s="78">
        <v>0</v>
      </c>
      <c r="N78" s="78">
        <v>0</v>
      </c>
      <c r="O78" s="79">
        <v>0</v>
      </c>
      <c r="P78" s="79">
        <v>6960000</v>
      </c>
      <c r="Q78" s="72" t="s">
        <v>13</v>
      </c>
      <c r="R78" s="72" t="s">
        <v>314</v>
      </c>
      <c r="S78" s="72" t="s">
        <v>182</v>
      </c>
      <c r="T78" s="72" t="s">
        <v>240</v>
      </c>
    </row>
    <row r="79" spans="1:20" ht="147.5" customHeight="1" x14ac:dyDescent="0.45">
      <c r="A79" s="64">
        <v>77</v>
      </c>
      <c r="B79" s="72" t="s">
        <v>294</v>
      </c>
      <c r="C79" s="72" t="s">
        <v>302</v>
      </c>
      <c r="D79" s="73">
        <v>9528279</v>
      </c>
      <c r="E79" s="72" t="s">
        <v>174</v>
      </c>
      <c r="F79" s="72" t="s">
        <v>50</v>
      </c>
      <c r="G79" s="74" t="s">
        <v>342</v>
      </c>
      <c r="H79" s="75" t="s">
        <v>179</v>
      </c>
      <c r="I79" s="75" t="s">
        <v>188</v>
      </c>
      <c r="J79" s="77">
        <v>0</v>
      </c>
      <c r="K79" s="78">
        <v>0</v>
      </c>
      <c r="L79" s="78">
        <v>0</v>
      </c>
      <c r="M79" s="78">
        <v>0</v>
      </c>
      <c r="N79" s="78">
        <v>0</v>
      </c>
      <c r="O79" s="79">
        <v>0</v>
      </c>
      <c r="P79" s="79">
        <v>6960000</v>
      </c>
      <c r="Q79" s="72" t="s">
        <v>13</v>
      </c>
      <c r="R79" s="72" t="s">
        <v>314</v>
      </c>
      <c r="S79" s="72" t="s">
        <v>182</v>
      </c>
      <c r="T79" s="72" t="s">
        <v>240</v>
      </c>
    </row>
    <row r="80" spans="1:20" ht="147.5" customHeight="1" x14ac:dyDescent="0.45">
      <c r="A80" s="64">
        <v>78</v>
      </c>
      <c r="B80" s="72" t="s">
        <v>295</v>
      </c>
      <c r="C80" s="72" t="s">
        <v>303</v>
      </c>
      <c r="D80" s="73">
        <v>901352782</v>
      </c>
      <c r="E80" s="72">
        <v>1</v>
      </c>
      <c r="F80" s="72" t="s">
        <v>16</v>
      </c>
      <c r="G80" s="74" t="s">
        <v>310</v>
      </c>
      <c r="H80" s="75">
        <v>45085</v>
      </c>
      <c r="I80" s="75">
        <v>45381</v>
      </c>
      <c r="J80" s="77">
        <v>36310000</v>
      </c>
      <c r="K80" s="78">
        <v>0.24387550619664003</v>
      </c>
      <c r="L80" s="78">
        <v>0</v>
      </c>
      <c r="M80" s="78">
        <v>0.42364532019704432</v>
      </c>
      <c r="N80" s="78">
        <v>0.42364532019704432</v>
      </c>
      <c r="O80" s="79">
        <v>0</v>
      </c>
      <c r="P80" s="79">
        <v>36310000</v>
      </c>
      <c r="Q80" s="72" t="s">
        <v>13</v>
      </c>
      <c r="R80" s="72" t="s">
        <v>315</v>
      </c>
      <c r="S80" s="72" t="s">
        <v>44</v>
      </c>
      <c r="T80" s="72" t="s">
        <v>185</v>
      </c>
    </row>
    <row r="81" spans="1:20" ht="147.5" customHeight="1" x14ac:dyDescent="0.45">
      <c r="A81" s="64">
        <v>79</v>
      </c>
      <c r="B81" s="72" t="s">
        <v>296</v>
      </c>
      <c r="C81" s="72" t="s">
        <v>304</v>
      </c>
      <c r="D81" s="73">
        <v>1117519804</v>
      </c>
      <c r="E81" s="72" t="s">
        <v>174</v>
      </c>
      <c r="F81" s="72" t="s">
        <v>50</v>
      </c>
      <c r="G81" s="74" t="s">
        <v>351</v>
      </c>
      <c r="H81" s="75">
        <v>45086</v>
      </c>
      <c r="I81" s="75">
        <v>45300</v>
      </c>
      <c r="J81" s="77">
        <v>43400000</v>
      </c>
      <c r="K81" s="78">
        <v>0.39</v>
      </c>
      <c r="L81" s="78">
        <v>0.25</v>
      </c>
      <c r="M81" s="78">
        <v>0.39</v>
      </c>
      <c r="N81" s="78">
        <v>0.39</v>
      </c>
      <c r="O81" s="79">
        <v>10746660</v>
      </c>
      <c r="P81" s="79">
        <v>32653340</v>
      </c>
      <c r="Q81" s="72" t="s">
        <v>13</v>
      </c>
      <c r="R81" s="72" t="s">
        <v>316</v>
      </c>
      <c r="S81" s="72" t="s">
        <v>317</v>
      </c>
      <c r="T81" s="72" t="s">
        <v>319</v>
      </c>
    </row>
    <row r="82" spans="1:20" ht="147.5" customHeight="1" x14ac:dyDescent="0.45">
      <c r="A82" s="64">
        <v>80</v>
      </c>
      <c r="B82" s="72" t="s">
        <v>297</v>
      </c>
      <c r="C82" s="72" t="s">
        <v>305</v>
      </c>
      <c r="D82" s="73">
        <v>1071167874</v>
      </c>
      <c r="E82" s="72" t="s">
        <v>174</v>
      </c>
      <c r="F82" s="72" t="s">
        <v>50</v>
      </c>
      <c r="G82" s="74" t="s">
        <v>341</v>
      </c>
      <c r="H82" s="75">
        <v>45091</v>
      </c>
      <c r="I82" s="75">
        <v>45213</v>
      </c>
      <c r="J82" s="77">
        <v>18000000</v>
      </c>
      <c r="K82" s="78">
        <v>0.64166666666666672</v>
      </c>
      <c r="L82" s="78">
        <v>0.64166666666666672</v>
      </c>
      <c r="M82" s="78">
        <v>0.64166666666666672</v>
      </c>
      <c r="N82" s="78">
        <v>0.64166666666666672</v>
      </c>
      <c r="O82" s="79">
        <v>11550000.000000002</v>
      </c>
      <c r="P82" s="79">
        <v>6449999.9999999981</v>
      </c>
      <c r="Q82" s="72" t="s">
        <v>13</v>
      </c>
      <c r="R82" s="72" t="s">
        <v>180</v>
      </c>
      <c r="S82" s="72" t="s">
        <v>318</v>
      </c>
      <c r="T82" s="72" t="s">
        <v>113</v>
      </c>
    </row>
    <row r="83" spans="1:20" ht="147.5" customHeight="1" x14ac:dyDescent="0.45">
      <c r="A83" s="64">
        <v>81</v>
      </c>
      <c r="B83" s="72" t="s">
        <v>298</v>
      </c>
      <c r="C83" s="72" t="s">
        <v>306</v>
      </c>
      <c r="D83" s="73">
        <v>1022431851</v>
      </c>
      <c r="E83" s="72" t="s">
        <v>174</v>
      </c>
      <c r="F83" s="72" t="s">
        <v>50</v>
      </c>
      <c r="G83" s="74" t="s">
        <v>341</v>
      </c>
      <c r="H83" s="75">
        <v>45091</v>
      </c>
      <c r="I83" s="75">
        <v>45213</v>
      </c>
      <c r="J83" s="77">
        <v>18000000</v>
      </c>
      <c r="K83" s="78">
        <v>0.64166666666666672</v>
      </c>
      <c r="L83" s="78">
        <v>0.64166666666666672</v>
      </c>
      <c r="M83" s="78">
        <v>0.64166666666666672</v>
      </c>
      <c r="N83" s="78">
        <v>0.64166666666666672</v>
      </c>
      <c r="O83" s="79">
        <v>11550000.000000002</v>
      </c>
      <c r="P83" s="79">
        <v>6449999.9999999981</v>
      </c>
      <c r="Q83" s="72" t="s">
        <v>13</v>
      </c>
      <c r="R83" s="72" t="s">
        <v>180</v>
      </c>
      <c r="S83" s="72" t="s">
        <v>318</v>
      </c>
      <c r="T83" s="72" t="s">
        <v>113</v>
      </c>
    </row>
    <row r="84" spans="1:20" ht="147.5" customHeight="1" x14ac:dyDescent="0.45">
      <c r="A84" s="64">
        <v>82</v>
      </c>
      <c r="B84" s="72" t="s">
        <v>299</v>
      </c>
      <c r="C84" s="72" t="s">
        <v>307</v>
      </c>
      <c r="D84" s="73">
        <v>800240218</v>
      </c>
      <c r="E84" s="72">
        <v>1</v>
      </c>
      <c r="F84" s="72" t="s">
        <v>16</v>
      </c>
      <c r="G84" s="74" t="s">
        <v>311</v>
      </c>
      <c r="H84" s="75">
        <v>45160</v>
      </c>
      <c r="I84" s="75">
        <v>45291</v>
      </c>
      <c r="J84" s="77">
        <v>5840520</v>
      </c>
      <c r="K84" s="78">
        <v>0</v>
      </c>
      <c r="L84" s="78">
        <v>0</v>
      </c>
      <c r="M84" s="78">
        <v>0</v>
      </c>
      <c r="N84" s="78">
        <v>0</v>
      </c>
      <c r="O84" s="79">
        <v>0</v>
      </c>
      <c r="P84" s="79">
        <v>5840520</v>
      </c>
      <c r="Q84" s="72" t="s">
        <v>13</v>
      </c>
      <c r="R84" s="72" t="s">
        <v>315</v>
      </c>
      <c r="S84" s="72" t="s">
        <v>44</v>
      </c>
      <c r="T84" s="72" t="s">
        <v>185</v>
      </c>
    </row>
    <row r="85" spans="1:20" ht="147.5" customHeight="1" x14ac:dyDescent="0.45">
      <c r="A85" s="64">
        <v>83</v>
      </c>
      <c r="B85" s="72" t="s">
        <v>300</v>
      </c>
      <c r="C85" s="72" t="s">
        <v>308</v>
      </c>
      <c r="D85" s="73">
        <v>900556648</v>
      </c>
      <c r="E85" s="72">
        <v>3</v>
      </c>
      <c r="F85" s="72" t="s">
        <v>16</v>
      </c>
      <c r="G85" s="74" t="s">
        <v>321</v>
      </c>
      <c r="H85" s="75">
        <v>45098</v>
      </c>
      <c r="I85" s="75">
        <v>45290</v>
      </c>
      <c r="J85" s="77">
        <v>330000</v>
      </c>
      <c r="K85" s="78">
        <v>0.39090000000000003</v>
      </c>
      <c r="L85" s="78">
        <v>0.39090000000000003</v>
      </c>
      <c r="M85" s="78">
        <v>0.37040000000000001</v>
      </c>
      <c r="N85" s="78">
        <v>0.37040000000000001</v>
      </c>
      <c r="O85" s="79">
        <v>129000</v>
      </c>
      <c r="P85" s="79">
        <v>201000</v>
      </c>
      <c r="Q85" s="72" t="s">
        <v>13</v>
      </c>
      <c r="R85" s="72" t="s">
        <v>315</v>
      </c>
      <c r="S85" s="72" t="s">
        <v>44</v>
      </c>
      <c r="T85" s="72" t="s">
        <v>185</v>
      </c>
    </row>
    <row r="86" spans="1:20" ht="147.5" customHeight="1" x14ac:dyDescent="0.45">
      <c r="A86" s="64">
        <v>84</v>
      </c>
      <c r="B86" s="72" t="s">
        <v>312</v>
      </c>
      <c r="C86" s="72" t="s">
        <v>320</v>
      </c>
      <c r="D86" s="73">
        <v>5828744</v>
      </c>
      <c r="E86" s="72" t="s">
        <v>174</v>
      </c>
      <c r="F86" s="72" t="s">
        <v>50</v>
      </c>
      <c r="G86" s="74" t="s">
        <v>313</v>
      </c>
      <c r="H86" s="75">
        <v>45103</v>
      </c>
      <c r="I86" s="75">
        <v>45291</v>
      </c>
      <c r="J86" s="77">
        <v>70000000</v>
      </c>
      <c r="K86" s="78">
        <v>0.17</v>
      </c>
      <c r="L86" s="78">
        <v>0.17</v>
      </c>
      <c r="M86" s="78">
        <v>0.35106382978723405</v>
      </c>
      <c r="N86" s="78">
        <v>0.35106382978723405</v>
      </c>
      <c r="O86" s="79">
        <v>11666667</v>
      </c>
      <c r="P86" s="79">
        <v>58333333</v>
      </c>
      <c r="Q86" s="72" t="s">
        <v>13</v>
      </c>
      <c r="R86" s="72" t="s">
        <v>322</v>
      </c>
      <c r="S86" s="72" t="s">
        <v>235</v>
      </c>
      <c r="T86" s="72" t="s">
        <v>183</v>
      </c>
    </row>
    <row r="87" spans="1:20" ht="147.5" customHeight="1" x14ac:dyDescent="0.45">
      <c r="A87" s="64">
        <v>85</v>
      </c>
      <c r="B87" s="72" t="s">
        <v>356</v>
      </c>
      <c r="C87" s="72" t="s">
        <v>86</v>
      </c>
      <c r="D87" s="73">
        <v>805002036</v>
      </c>
      <c r="E87" s="72">
        <v>4</v>
      </c>
      <c r="F87" s="72" t="s">
        <v>16</v>
      </c>
      <c r="G87" s="74" t="s">
        <v>357</v>
      </c>
      <c r="H87" s="75">
        <v>45113</v>
      </c>
      <c r="I87" s="75">
        <v>45291</v>
      </c>
      <c r="J87" s="77">
        <v>32023890</v>
      </c>
      <c r="K87" s="78">
        <v>6.664087342293519E-2</v>
      </c>
      <c r="L87" s="78">
        <v>0</v>
      </c>
      <c r="M87" s="78">
        <v>0.33139999999999997</v>
      </c>
      <c r="N87" s="78">
        <v>0.33139999999999997</v>
      </c>
      <c r="O87" s="79">
        <v>0</v>
      </c>
      <c r="P87" s="79">
        <v>32023890</v>
      </c>
      <c r="Q87" s="72" t="s">
        <v>13</v>
      </c>
      <c r="R87" s="72" t="s">
        <v>67</v>
      </c>
      <c r="S87" s="72" t="s">
        <v>315</v>
      </c>
      <c r="T87" s="72" t="s">
        <v>185</v>
      </c>
    </row>
    <row r="88" spans="1:20" ht="147.5" customHeight="1" x14ac:dyDescent="0.45">
      <c r="A88" s="64"/>
      <c r="B88" s="72" t="s">
        <v>442</v>
      </c>
      <c r="C88" s="72" t="s">
        <v>443</v>
      </c>
      <c r="D88" s="73">
        <v>830135095</v>
      </c>
      <c r="E88" s="72">
        <v>0</v>
      </c>
      <c r="F88" s="72" t="s">
        <v>16</v>
      </c>
      <c r="G88" s="74" t="s">
        <v>444</v>
      </c>
      <c r="H88" s="75">
        <v>45105</v>
      </c>
      <c r="I88" s="75">
        <v>45166</v>
      </c>
      <c r="J88" s="77">
        <v>4200000</v>
      </c>
      <c r="K88" s="78">
        <v>1</v>
      </c>
      <c r="L88" s="78">
        <v>1</v>
      </c>
      <c r="M88" s="78">
        <v>1</v>
      </c>
      <c r="N88" s="78">
        <v>1</v>
      </c>
      <c r="O88" s="79">
        <v>4200000</v>
      </c>
      <c r="P88" s="79"/>
      <c r="Q88" s="72" t="s">
        <v>13</v>
      </c>
      <c r="R88" s="72" t="s">
        <v>67</v>
      </c>
      <c r="S88" s="72" t="s">
        <v>315</v>
      </c>
      <c r="T88" s="72" t="s">
        <v>185</v>
      </c>
    </row>
    <row r="89" spans="1:20" ht="147.5" customHeight="1" x14ac:dyDescent="0.45">
      <c r="A89" s="64"/>
      <c r="B89" s="72" t="s">
        <v>358</v>
      </c>
      <c r="C89" s="72" t="s">
        <v>362</v>
      </c>
      <c r="D89" s="73">
        <v>900138661</v>
      </c>
      <c r="E89" s="72">
        <v>7</v>
      </c>
      <c r="F89" s="72" t="s">
        <v>16</v>
      </c>
      <c r="G89" s="74" t="s">
        <v>365</v>
      </c>
      <c r="H89" s="75">
        <v>45124</v>
      </c>
      <c r="I89" s="75">
        <v>45339</v>
      </c>
      <c r="J89" s="77">
        <v>475000000</v>
      </c>
      <c r="K89" s="78">
        <v>0</v>
      </c>
      <c r="L89" s="78">
        <v>0</v>
      </c>
      <c r="M89" s="78">
        <v>0.20930232558139536</v>
      </c>
      <c r="N89" s="78">
        <v>0.20930232558139536</v>
      </c>
      <c r="O89" s="79">
        <v>0</v>
      </c>
      <c r="P89" s="79">
        <v>475000000</v>
      </c>
      <c r="Q89" s="72" t="s">
        <v>13</v>
      </c>
      <c r="R89" s="72" t="s">
        <v>377</v>
      </c>
      <c r="S89" s="72" t="s">
        <v>322</v>
      </c>
      <c r="T89" s="72" t="s">
        <v>183</v>
      </c>
    </row>
    <row r="90" spans="1:20" ht="147.5" customHeight="1" x14ac:dyDescent="0.45">
      <c r="A90" s="64"/>
      <c r="B90" s="72" t="s">
        <v>359</v>
      </c>
      <c r="C90" s="72" t="s">
        <v>363</v>
      </c>
      <c r="D90" s="73">
        <v>860528396</v>
      </c>
      <c r="E90" s="72">
        <v>9</v>
      </c>
      <c r="F90" s="72" t="s">
        <v>309</v>
      </c>
      <c r="G90" s="74" t="s">
        <v>366</v>
      </c>
      <c r="H90" s="75">
        <v>45106</v>
      </c>
      <c r="I90" s="75">
        <v>45167</v>
      </c>
      <c r="J90" s="77">
        <v>14000000</v>
      </c>
      <c r="K90" s="78">
        <v>0.88329999999999997</v>
      </c>
      <c r="L90" s="78">
        <v>0.88329999999999997</v>
      </c>
      <c r="M90" s="78">
        <v>1</v>
      </c>
      <c r="N90" s="78">
        <v>1</v>
      </c>
      <c r="O90" s="79">
        <v>12365821</v>
      </c>
      <c r="P90" s="79">
        <v>1634179</v>
      </c>
      <c r="Q90" s="72" t="s">
        <v>13</v>
      </c>
      <c r="R90" s="72" t="s">
        <v>67</v>
      </c>
      <c r="S90" s="72" t="s">
        <v>315</v>
      </c>
      <c r="T90" s="72" t="s">
        <v>185</v>
      </c>
    </row>
    <row r="91" spans="1:20" ht="147.5" customHeight="1" x14ac:dyDescent="0.45">
      <c r="A91" s="64">
        <v>88</v>
      </c>
      <c r="B91" s="72" t="s">
        <v>360</v>
      </c>
      <c r="C91" s="72" t="s">
        <v>364</v>
      </c>
      <c r="D91" s="73">
        <v>890900842</v>
      </c>
      <c r="E91" s="72">
        <v>6</v>
      </c>
      <c r="F91" s="72" t="s">
        <v>16</v>
      </c>
      <c r="G91" s="74" t="s">
        <v>378</v>
      </c>
      <c r="H91" s="75">
        <v>45118</v>
      </c>
      <c r="I91" s="75">
        <v>45291</v>
      </c>
      <c r="J91" s="77">
        <v>15000000</v>
      </c>
      <c r="K91" s="78">
        <v>0</v>
      </c>
      <c r="L91" s="78">
        <v>0.29409999999999997</v>
      </c>
      <c r="M91" s="78">
        <v>0.29409999999999997</v>
      </c>
      <c r="N91" s="78">
        <v>0</v>
      </c>
      <c r="O91" s="79">
        <v>15000000</v>
      </c>
      <c r="P91" s="79"/>
      <c r="Q91" s="72" t="s">
        <v>13</v>
      </c>
      <c r="R91" s="72" t="s">
        <v>67</v>
      </c>
      <c r="S91" s="72" t="s">
        <v>315</v>
      </c>
      <c r="T91" s="72" t="s">
        <v>185</v>
      </c>
    </row>
    <row r="92" spans="1:20" ht="147.5" customHeight="1" x14ac:dyDescent="0.45">
      <c r="A92" s="64">
        <v>89</v>
      </c>
      <c r="B92" s="72" t="s">
        <v>361</v>
      </c>
      <c r="C92" s="72" t="s">
        <v>379</v>
      </c>
      <c r="D92" s="73">
        <v>860023380</v>
      </c>
      <c r="E92" s="72">
        <v>3</v>
      </c>
      <c r="F92" s="72" t="s">
        <v>16</v>
      </c>
      <c r="G92" s="74" t="s">
        <v>380</v>
      </c>
      <c r="H92" s="75">
        <v>45111</v>
      </c>
      <c r="I92" s="75">
        <v>45477</v>
      </c>
      <c r="J92" s="77">
        <v>237600000</v>
      </c>
      <c r="K92" s="78">
        <v>0.12</v>
      </c>
      <c r="L92" s="78">
        <v>0</v>
      </c>
      <c r="M92" s="78">
        <v>0.16666666666666666</v>
      </c>
      <c r="N92" s="78">
        <v>0.16666666666666666</v>
      </c>
      <c r="O92" s="79">
        <v>0</v>
      </c>
      <c r="P92" s="79">
        <v>237600000</v>
      </c>
      <c r="Q92" s="72" t="s">
        <v>13</v>
      </c>
      <c r="R92" s="72" t="s">
        <v>67</v>
      </c>
      <c r="S92" s="72" t="s">
        <v>367</v>
      </c>
      <c r="T92" s="72" t="s">
        <v>368</v>
      </c>
    </row>
    <row r="93" spans="1:20" ht="147.5" customHeight="1" x14ac:dyDescent="0.45">
      <c r="A93" s="64">
        <v>92</v>
      </c>
      <c r="B93" s="72" t="s">
        <v>445</v>
      </c>
      <c r="C93" s="72" t="s">
        <v>446</v>
      </c>
      <c r="D93" s="73">
        <v>830136779</v>
      </c>
      <c r="E93" s="72">
        <v>4</v>
      </c>
      <c r="F93" s="72" t="s">
        <v>309</v>
      </c>
      <c r="G93" s="81" t="s">
        <v>455</v>
      </c>
      <c r="H93" s="75">
        <v>45117</v>
      </c>
      <c r="I93" s="75">
        <v>45148</v>
      </c>
      <c r="J93" s="77">
        <v>9745000</v>
      </c>
      <c r="K93" s="78">
        <v>1</v>
      </c>
      <c r="L93" s="78">
        <v>1</v>
      </c>
      <c r="M93" s="78">
        <v>1</v>
      </c>
      <c r="N93" s="79">
        <v>1</v>
      </c>
      <c r="O93" s="79">
        <v>9745000</v>
      </c>
      <c r="P93" s="79">
        <v>0</v>
      </c>
      <c r="Q93" s="82" t="s">
        <v>13</v>
      </c>
      <c r="R93" s="72" t="s">
        <v>67</v>
      </c>
      <c r="S93" s="80" t="s">
        <v>458</v>
      </c>
      <c r="T93" s="72" t="s">
        <v>441</v>
      </c>
    </row>
    <row r="94" spans="1:20" ht="147.5" customHeight="1" x14ac:dyDescent="0.45">
      <c r="A94" s="64">
        <v>90</v>
      </c>
      <c r="B94" s="72" t="s">
        <v>386</v>
      </c>
      <c r="C94" s="72" t="s">
        <v>393</v>
      </c>
      <c r="D94" s="73">
        <v>900488836</v>
      </c>
      <c r="E94" s="72">
        <v>1</v>
      </c>
      <c r="F94" s="72" t="s">
        <v>16</v>
      </c>
      <c r="G94" s="74" t="s">
        <v>460</v>
      </c>
      <c r="H94" s="75">
        <v>45117</v>
      </c>
      <c r="I94" s="75">
        <v>45220</v>
      </c>
      <c r="J94" s="77">
        <v>25752638</v>
      </c>
      <c r="K94" s="78">
        <v>0</v>
      </c>
      <c r="L94" s="78">
        <v>0</v>
      </c>
      <c r="M94" s="78">
        <v>0.23760000000000001</v>
      </c>
      <c r="N94" s="78">
        <v>0.23760000000000001</v>
      </c>
      <c r="O94" s="79">
        <v>0</v>
      </c>
      <c r="P94" s="79">
        <v>25752638</v>
      </c>
      <c r="Q94" s="72" t="s">
        <v>13</v>
      </c>
      <c r="R94" s="72" t="s">
        <v>67</v>
      </c>
      <c r="S94" s="72" t="s">
        <v>44</v>
      </c>
      <c r="T94" s="72" t="s">
        <v>185</v>
      </c>
    </row>
    <row r="95" spans="1:20" ht="147.5" customHeight="1" x14ac:dyDescent="0.45">
      <c r="A95" s="64">
        <v>94</v>
      </c>
      <c r="B95" s="72" t="s">
        <v>447</v>
      </c>
      <c r="C95" s="72" t="s">
        <v>394</v>
      </c>
      <c r="D95" s="73">
        <v>1067906587</v>
      </c>
      <c r="E95" s="72" t="s">
        <v>174</v>
      </c>
      <c r="F95" s="72" t="s">
        <v>50</v>
      </c>
      <c r="G95" s="81" t="s">
        <v>461</v>
      </c>
      <c r="H95" s="75">
        <v>45119</v>
      </c>
      <c r="I95" s="75">
        <v>45150</v>
      </c>
      <c r="J95" s="77">
        <v>3000000</v>
      </c>
      <c r="K95" s="78">
        <v>1</v>
      </c>
      <c r="L95" s="78">
        <v>1</v>
      </c>
      <c r="M95" s="78">
        <v>1</v>
      </c>
      <c r="N95" s="79">
        <v>3000000</v>
      </c>
      <c r="O95" s="79">
        <v>3000000</v>
      </c>
      <c r="P95" s="79">
        <v>0</v>
      </c>
      <c r="Q95" s="82" t="s">
        <v>13</v>
      </c>
      <c r="R95" s="72" t="s">
        <v>180</v>
      </c>
      <c r="S95" s="72" t="s">
        <v>479</v>
      </c>
      <c r="T95" s="72" t="s">
        <v>113</v>
      </c>
    </row>
    <row r="96" spans="1:20" ht="147.5" customHeight="1" x14ac:dyDescent="0.45">
      <c r="A96" s="64">
        <v>91</v>
      </c>
      <c r="B96" s="72" t="s">
        <v>387</v>
      </c>
      <c r="C96" s="72" t="s">
        <v>462</v>
      </c>
      <c r="D96" s="73">
        <v>800078599</v>
      </c>
      <c r="E96" s="72">
        <v>7</v>
      </c>
      <c r="F96" s="72" t="s">
        <v>400</v>
      </c>
      <c r="G96" s="74" t="s">
        <v>402</v>
      </c>
      <c r="H96" s="75">
        <v>45124</v>
      </c>
      <c r="I96" s="75">
        <v>45490</v>
      </c>
      <c r="J96" s="77">
        <v>42600000</v>
      </c>
      <c r="K96" s="78">
        <v>0.12222223004694836</v>
      </c>
      <c r="L96" s="78">
        <v>0.12222223004694836</v>
      </c>
      <c r="M96" s="78">
        <v>0.1309192200557103</v>
      </c>
      <c r="N96" s="78">
        <v>0.1309192200557103</v>
      </c>
      <c r="O96" s="79">
        <v>5206667</v>
      </c>
      <c r="P96" s="79">
        <v>37393333</v>
      </c>
      <c r="Q96" s="72" t="s">
        <v>13</v>
      </c>
      <c r="R96" s="72" t="s">
        <v>67</v>
      </c>
      <c r="S96" s="72" t="s">
        <v>44</v>
      </c>
      <c r="T96" s="72" t="s">
        <v>185</v>
      </c>
    </row>
    <row r="97" spans="1:20" ht="147.5" customHeight="1" x14ac:dyDescent="0.45">
      <c r="A97" s="64">
        <v>92</v>
      </c>
      <c r="B97" s="72" t="s">
        <v>388</v>
      </c>
      <c r="C97" s="72" t="s">
        <v>395</v>
      </c>
      <c r="D97" s="73">
        <v>19175764</v>
      </c>
      <c r="E97" s="72" t="s">
        <v>174</v>
      </c>
      <c r="F97" s="72" t="s">
        <v>400</v>
      </c>
      <c r="G97" s="74" t="s">
        <v>403</v>
      </c>
      <c r="H97" s="75">
        <v>45128</v>
      </c>
      <c r="I97" s="75">
        <v>45281</v>
      </c>
      <c r="J97" s="77">
        <v>9000000</v>
      </c>
      <c r="K97" s="78">
        <v>0.33329999999999999</v>
      </c>
      <c r="L97" s="78">
        <v>0</v>
      </c>
      <c r="M97" s="78">
        <v>0.28670000000000001</v>
      </c>
      <c r="N97" s="78">
        <v>0.28670000000000001</v>
      </c>
      <c r="O97" s="79">
        <v>0</v>
      </c>
      <c r="P97" s="79">
        <v>9000000</v>
      </c>
      <c r="Q97" s="72" t="s">
        <v>13</v>
      </c>
      <c r="R97" s="72" t="s">
        <v>67</v>
      </c>
      <c r="S97" s="72" t="s">
        <v>44</v>
      </c>
      <c r="T97" s="72" t="s">
        <v>185</v>
      </c>
    </row>
    <row r="98" spans="1:20" ht="147.5" customHeight="1" x14ac:dyDescent="0.45">
      <c r="A98" s="64">
        <v>97</v>
      </c>
      <c r="B98" s="72" t="s">
        <v>448</v>
      </c>
      <c r="C98" s="72" t="s">
        <v>449</v>
      </c>
      <c r="D98" s="73">
        <v>1121967052</v>
      </c>
      <c r="E98" s="72" t="s">
        <v>174</v>
      </c>
      <c r="F98" s="72" t="s">
        <v>50</v>
      </c>
      <c r="G98" s="81" t="s">
        <v>463</v>
      </c>
      <c r="H98" s="75">
        <v>45128</v>
      </c>
      <c r="I98" s="75">
        <v>45159</v>
      </c>
      <c r="J98" s="77">
        <v>3000000</v>
      </c>
      <c r="K98" s="78">
        <v>1</v>
      </c>
      <c r="L98" s="78">
        <v>1</v>
      </c>
      <c r="M98" s="78">
        <v>1</v>
      </c>
      <c r="N98" s="79">
        <v>0.75</v>
      </c>
      <c r="O98" s="79">
        <v>3000000</v>
      </c>
      <c r="P98" s="79">
        <v>0</v>
      </c>
      <c r="Q98" s="82" t="s">
        <v>13</v>
      </c>
      <c r="R98" s="72" t="s">
        <v>180</v>
      </c>
      <c r="S98" s="72" t="s">
        <v>479</v>
      </c>
      <c r="T98" s="72" t="s">
        <v>113</v>
      </c>
    </row>
    <row r="99" spans="1:20" ht="147.5" customHeight="1" x14ac:dyDescent="0.45">
      <c r="A99" s="64">
        <v>93</v>
      </c>
      <c r="B99" s="72" t="s">
        <v>389</v>
      </c>
      <c r="C99" s="72" t="s">
        <v>396</v>
      </c>
      <c r="D99" s="73">
        <v>811012753</v>
      </c>
      <c r="E99" s="72">
        <v>1</v>
      </c>
      <c r="F99" s="72" t="s">
        <v>401</v>
      </c>
      <c r="G99" s="74" t="s">
        <v>464</v>
      </c>
      <c r="H99" s="75">
        <v>45135</v>
      </c>
      <c r="I99" s="75">
        <v>45179</v>
      </c>
      <c r="J99" s="77">
        <v>246077895</v>
      </c>
      <c r="K99" s="78">
        <v>0.8</v>
      </c>
      <c r="L99" s="78">
        <v>0.35850777250837584</v>
      </c>
      <c r="M99" s="78">
        <v>0.75</v>
      </c>
      <c r="N99" s="78">
        <v>0.75</v>
      </c>
      <c r="O99" s="79">
        <v>88220838</v>
      </c>
      <c r="P99" s="79">
        <v>157857057</v>
      </c>
      <c r="Q99" s="72" t="s">
        <v>13</v>
      </c>
      <c r="R99" s="72" t="s">
        <v>180</v>
      </c>
      <c r="S99" s="72" t="s">
        <v>479</v>
      </c>
      <c r="T99" s="72" t="s">
        <v>113</v>
      </c>
    </row>
    <row r="100" spans="1:20" ht="147.5" customHeight="1" x14ac:dyDescent="0.45">
      <c r="A100" s="64">
        <v>94</v>
      </c>
      <c r="B100" s="72" t="s">
        <v>390</v>
      </c>
      <c r="C100" s="72" t="s">
        <v>397</v>
      </c>
      <c r="D100" s="73">
        <v>79955230</v>
      </c>
      <c r="E100" s="72" t="s">
        <v>174</v>
      </c>
      <c r="F100" s="72" t="s">
        <v>50</v>
      </c>
      <c r="G100" s="74" t="s">
        <v>465</v>
      </c>
      <c r="H100" s="75">
        <v>45146</v>
      </c>
      <c r="I100" s="75">
        <v>45238</v>
      </c>
      <c r="J100" s="77">
        <f>28382000+23652000</f>
        <v>52034000</v>
      </c>
      <c r="K100" s="78">
        <v>1</v>
      </c>
      <c r="L100" s="78">
        <v>0.57174155359956946</v>
      </c>
      <c r="M100" s="78">
        <v>0.95</v>
      </c>
      <c r="N100" s="78">
        <v>0.95</v>
      </c>
      <c r="O100" s="79">
        <v>29750000</v>
      </c>
      <c r="P100" s="79">
        <v>22284000</v>
      </c>
      <c r="Q100" s="72" t="s">
        <v>13</v>
      </c>
      <c r="R100" s="72" t="s">
        <v>180</v>
      </c>
      <c r="S100" s="72" t="s">
        <v>479</v>
      </c>
      <c r="T100" s="72" t="s">
        <v>113</v>
      </c>
    </row>
    <row r="101" spans="1:20" ht="147.5" customHeight="1" x14ac:dyDescent="0.45">
      <c r="A101" s="64">
        <v>95</v>
      </c>
      <c r="B101" s="72" t="s">
        <v>391</v>
      </c>
      <c r="C101" s="72" t="s">
        <v>398</v>
      </c>
      <c r="D101" s="73">
        <v>800159100</v>
      </c>
      <c r="E101" s="72">
        <v>4</v>
      </c>
      <c r="F101" s="72" t="s">
        <v>16</v>
      </c>
      <c r="G101" s="74" t="s">
        <v>466</v>
      </c>
      <c r="H101" s="75">
        <v>45134</v>
      </c>
      <c r="I101" s="75">
        <v>45196</v>
      </c>
      <c r="J101" s="77">
        <v>9700000</v>
      </c>
      <c r="K101" s="78">
        <v>0</v>
      </c>
      <c r="L101" s="78">
        <v>0</v>
      </c>
      <c r="M101" s="78">
        <v>0.56000000000000005</v>
      </c>
      <c r="N101" s="78">
        <v>0</v>
      </c>
      <c r="O101" s="79">
        <v>0</v>
      </c>
      <c r="P101" s="79"/>
      <c r="Q101" s="72" t="s">
        <v>13</v>
      </c>
      <c r="R101" s="72" t="s">
        <v>67</v>
      </c>
      <c r="S101" s="72" t="s">
        <v>44</v>
      </c>
      <c r="T101" s="72" t="s">
        <v>185</v>
      </c>
    </row>
    <row r="102" spans="1:20" ht="147.5" customHeight="1" x14ac:dyDescent="0.45">
      <c r="A102" s="64">
        <v>96</v>
      </c>
      <c r="B102" s="72" t="s">
        <v>392</v>
      </c>
      <c r="C102" s="72" t="s">
        <v>399</v>
      </c>
      <c r="D102" s="73">
        <v>900204473</v>
      </c>
      <c r="E102" s="72">
        <v>1</v>
      </c>
      <c r="F102" s="72" t="s">
        <v>16</v>
      </c>
      <c r="G102" s="74" t="s">
        <v>467</v>
      </c>
      <c r="H102" s="75">
        <v>45135</v>
      </c>
      <c r="I102" s="75">
        <v>45501</v>
      </c>
      <c r="J102" s="77">
        <v>587452129</v>
      </c>
      <c r="K102" s="78">
        <v>1</v>
      </c>
      <c r="L102" s="78">
        <v>0</v>
      </c>
      <c r="M102" s="78">
        <v>1</v>
      </c>
      <c r="N102" s="78">
        <v>0.09</v>
      </c>
      <c r="O102" s="79">
        <v>0</v>
      </c>
      <c r="P102" s="79">
        <v>699068034</v>
      </c>
      <c r="Q102" s="72" t="s">
        <v>13</v>
      </c>
      <c r="R102" s="72" t="s">
        <v>273</v>
      </c>
      <c r="S102" s="72" t="s">
        <v>405</v>
      </c>
      <c r="T102" s="72" t="s">
        <v>241</v>
      </c>
    </row>
    <row r="103" spans="1:20" ht="147.5" customHeight="1" x14ac:dyDescent="0.45">
      <c r="A103" s="64">
        <v>102</v>
      </c>
      <c r="B103" s="72" t="s">
        <v>450</v>
      </c>
      <c r="C103" s="72" t="s">
        <v>451</v>
      </c>
      <c r="D103" s="73">
        <v>800237824</v>
      </c>
      <c r="E103" s="72">
        <v>2</v>
      </c>
      <c r="F103" s="72" t="s">
        <v>309</v>
      </c>
      <c r="G103" s="81" t="s">
        <v>456</v>
      </c>
      <c r="H103" s="75">
        <v>45142</v>
      </c>
      <c r="I103" s="75">
        <v>45157</v>
      </c>
      <c r="J103" s="77">
        <v>9455446</v>
      </c>
      <c r="K103" s="78">
        <v>1</v>
      </c>
      <c r="L103" s="78">
        <v>1</v>
      </c>
      <c r="M103" s="78">
        <v>1</v>
      </c>
      <c r="N103" s="79">
        <v>100</v>
      </c>
      <c r="O103" s="79">
        <v>9455446</v>
      </c>
      <c r="P103" s="79">
        <v>0</v>
      </c>
      <c r="Q103" s="82" t="s">
        <v>457</v>
      </c>
      <c r="R103" s="72" t="s">
        <v>67</v>
      </c>
      <c r="S103" s="72" t="s">
        <v>44</v>
      </c>
      <c r="T103" s="72" t="s">
        <v>185</v>
      </c>
    </row>
    <row r="104" spans="1:20" ht="147.5" customHeight="1" x14ac:dyDescent="0.45">
      <c r="A104" s="64">
        <v>97</v>
      </c>
      <c r="B104" s="72" t="s">
        <v>410</v>
      </c>
      <c r="C104" s="72" t="s">
        <v>422</v>
      </c>
      <c r="D104" s="73">
        <v>1020729617</v>
      </c>
      <c r="E104" s="72" t="s">
        <v>174</v>
      </c>
      <c r="F104" s="72" t="s">
        <v>16</v>
      </c>
      <c r="G104" s="74" t="s">
        <v>468</v>
      </c>
      <c r="H104" s="75">
        <v>45148</v>
      </c>
      <c r="I104" s="75">
        <v>45240</v>
      </c>
      <c r="J104" s="77">
        <v>19807800</v>
      </c>
      <c r="K104" s="78">
        <v>1</v>
      </c>
      <c r="L104" s="78">
        <v>0.5553367865184422</v>
      </c>
      <c r="M104" s="78">
        <v>0.95</v>
      </c>
      <c r="N104" s="78">
        <v>0.95</v>
      </c>
      <c r="O104" s="79">
        <v>11000000</v>
      </c>
      <c r="P104" s="79">
        <v>8807800</v>
      </c>
      <c r="Q104" s="72" t="s">
        <v>13</v>
      </c>
      <c r="R104" s="72" t="s">
        <v>180</v>
      </c>
      <c r="S104" s="72" t="s">
        <v>318</v>
      </c>
      <c r="T104" s="72" t="s">
        <v>113</v>
      </c>
    </row>
    <row r="105" spans="1:20" ht="147.5" customHeight="1" x14ac:dyDescent="0.45">
      <c r="A105" s="64">
        <v>98</v>
      </c>
      <c r="B105" s="72" t="s">
        <v>411</v>
      </c>
      <c r="C105" s="72" t="s">
        <v>423</v>
      </c>
      <c r="D105" s="73">
        <v>901008111</v>
      </c>
      <c r="E105" s="72">
        <v>4</v>
      </c>
      <c r="F105" s="72" t="s">
        <v>16</v>
      </c>
      <c r="G105" s="74" t="s">
        <v>434</v>
      </c>
      <c r="H105" s="75">
        <v>45142</v>
      </c>
      <c r="I105" s="75">
        <v>45203</v>
      </c>
      <c r="J105" s="77">
        <v>5997600</v>
      </c>
      <c r="K105" s="78">
        <v>0</v>
      </c>
      <c r="L105" s="78">
        <v>0</v>
      </c>
      <c r="M105" s="78">
        <v>1</v>
      </c>
      <c r="N105" s="78">
        <v>1</v>
      </c>
      <c r="O105" s="79">
        <v>0</v>
      </c>
      <c r="P105" s="79">
        <v>5997600</v>
      </c>
      <c r="Q105" s="72" t="s">
        <v>13</v>
      </c>
      <c r="R105" s="72" t="s">
        <v>377</v>
      </c>
      <c r="S105" s="72" t="s">
        <v>469</v>
      </c>
      <c r="T105" s="72" t="s">
        <v>440</v>
      </c>
    </row>
    <row r="106" spans="1:20" ht="147.5" customHeight="1" x14ac:dyDescent="0.45">
      <c r="A106" s="64">
        <v>99</v>
      </c>
      <c r="B106" s="72" t="s">
        <v>412</v>
      </c>
      <c r="C106" s="72" t="s">
        <v>424</v>
      </c>
      <c r="D106" s="73">
        <v>900593026</v>
      </c>
      <c r="E106" s="72">
        <v>1</v>
      </c>
      <c r="F106" s="72" t="s">
        <v>16</v>
      </c>
      <c r="G106" s="74" t="s">
        <v>470</v>
      </c>
      <c r="H106" s="75">
        <v>45146</v>
      </c>
      <c r="I106" s="75">
        <v>45177</v>
      </c>
      <c r="J106" s="77">
        <v>2618000</v>
      </c>
      <c r="K106" s="78">
        <v>0.5</v>
      </c>
      <c r="L106" s="78">
        <v>0.5</v>
      </c>
      <c r="M106" s="78">
        <v>0.89959999999999996</v>
      </c>
      <c r="N106" s="78">
        <v>0.89959999999999996</v>
      </c>
      <c r="O106" s="79">
        <v>1309000</v>
      </c>
      <c r="P106" s="79">
        <v>1309000</v>
      </c>
      <c r="Q106" s="72" t="s">
        <v>13</v>
      </c>
      <c r="R106" s="72" t="s">
        <v>67</v>
      </c>
      <c r="S106" s="72" t="s">
        <v>44</v>
      </c>
      <c r="T106" s="72" t="s">
        <v>185</v>
      </c>
    </row>
    <row r="107" spans="1:20" ht="147.5" customHeight="1" x14ac:dyDescent="0.45">
      <c r="A107" s="64"/>
      <c r="B107" s="72" t="s">
        <v>452</v>
      </c>
      <c r="C107" s="72" t="s">
        <v>453</v>
      </c>
      <c r="D107" s="73">
        <v>900239396</v>
      </c>
      <c r="E107" s="72">
        <v>3</v>
      </c>
      <c r="F107" s="72" t="s">
        <v>16</v>
      </c>
      <c r="G107" s="74" t="s">
        <v>454</v>
      </c>
      <c r="H107" s="75">
        <v>45166</v>
      </c>
      <c r="I107" s="75">
        <v>45532</v>
      </c>
      <c r="J107" s="77">
        <v>15178613</v>
      </c>
      <c r="K107" s="78">
        <v>0</v>
      </c>
      <c r="L107" s="78">
        <v>0</v>
      </c>
      <c r="M107" s="78">
        <v>0.01</v>
      </c>
      <c r="N107" s="78">
        <v>0.01</v>
      </c>
      <c r="O107" s="79">
        <v>0</v>
      </c>
      <c r="P107" s="79">
        <v>15178613</v>
      </c>
      <c r="Q107" s="82" t="s">
        <v>13</v>
      </c>
      <c r="R107" s="72" t="s">
        <v>234</v>
      </c>
      <c r="S107" s="72" t="s">
        <v>235</v>
      </c>
      <c r="T107" s="72" t="s">
        <v>183</v>
      </c>
    </row>
    <row r="108" spans="1:20" ht="147.5" customHeight="1" x14ac:dyDescent="0.45">
      <c r="A108" s="64">
        <v>100</v>
      </c>
      <c r="B108" s="72" t="s">
        <v>413</v>
      </c>
      <c r="C108" s="72" t="s">
        <v>425</v>
      </c>
      <c r="D108" s="73">
        <v>900569499</v>
      </c>
      <c r="E108" s="72">
        <v>9</v>
      </c>
      <c r="F108" s="72" t="s">
        <v>50</v>
      </c>
      <c r="G108" s="74" t="s">
        <v>435</v>
      </c>
      <c r="H108" s="75" t="s">
        <v>179</v>
      </c>
      <c r="I108" s="75" t="s">
        <v>179</v>
      </c>
      <c r="J108" s="77">
        <v>0</v>
      </c>
      <c r="K108" s="78">
        <v>0</v>
      </c>
      <c r="L108" s="78">
        <v>0</v>
      </c>
      <c r="M108" s="78">
        <v>0</v>
      </c>
      <c r="N108" s="78">
        <v>0</v>
      </c>
      <c r="O108" s="79">
        <v>0</v>
      </c>
      <c r="P108" s="79">
        <v>6960000</v>
      </c>
      <c r="Q108" s="72" t="s">
        <v>13</v>
      </c>
      <c r="R108" s="72" t="s">
        <v>471</v>
      </c>
      <c r="S108" s="72" t="s">
        <v>182</v>
      </c>
      <c r="T108" s="72" t="s">
        <v>240</v>
      </c>
    </row>
    <row r="109" spans="1:20" ht="147.5" customHeight="1" x14ac:dyDescent="0.45">
      <c r="A109" s="64">
        <v>101</v>
      </c>
      <c r="B109" s="72" t="s">
        <v>414</v>
      </c>
      <c r="C109" s="72" t="s">
        <v>426</v>
      </c>
      <c r="D109" s="73">
        <v>900173404</v>
      </c>
      <c r="E109" s="72">
        <v>9</v>
      </c>
      <c r="F109" s="72" t="s">
        <v>16</v>
      </c>
      <c r="G109" s="74" t="s">
        <v>436</v>
      </c>
      <c r="H109" s="75">
        <v>45156</v>
      </c>
      <c r="I109" s="75">
        <v>45382</v>
      </c>
      <c r="J109" s="77">
        <v>26849895</v>
      </c>
      <c r="K109" s="78">
        <v>1</v>
      </c>
      <c r="L109" s="78">
        <v>1</v>
      </c>
      <c r="M109" s="78">
        <v>5.7522123893805309E-2</v>
      </c>
      <c r="N109" s="78">
        <v>5.7522123893805309E-2</v>
      </c>
      <c r="O109" s="79">
        <v>26849895</v>
      </c>
      <c r="P109" s="79">
        <v>0</v>
      </c>
      <c r="Q109" s="72" t="s">
        <v>13</v>
      </c>
      <c r="R109" s="72" t="s">
        <v>377</v>
      </c>
      <c r="S109" s="72" t="s">
        <v>235</v>
      </c>
      <c r="T109" s="72" t="s">
        <v>183</v>
      </c>
    </row>
    <row r="110" spans="1:20" ht="147.5" customHeight="1" x14ac:dyDescent="0.45">
      <c r="A110" s="64">
        <v>102</v>
      </c>
      <c r="B110" s="72" t="s">
        <v>415</v>
      </c>
      <c r="C110" s="72" t="s">
        <v>427</v>
      </c>
      <c r="D110" s="73">
        <v>900876665</v>
      </c>
      <c r="E110" s="72">
        <v>1</v>
      </c>
      <c r="F110" s="72" t="s">
        <v>428</v>
      </c>
      <c r="G110" s="74" t="s">
        <v>437</v>
      </c>
      <c r="H110" s="75">
        <v>45156</v>
      </c>
      <c r="I110" s="75">
        <v>45522</v>
      </c>
      <c r="J110" s="77">
        <v>90000000</v>
      </c>
      <c r="K110" s="78">
        <v>1</v>
      </c>
      <c r="L110" s="78">
        <v>0</v>
      </c>
      <c r="M110" s="78">
        <v>1</v>
      </c>
      <c r="N110" s="78">
        <v>0.04</v>
      </c>
      <c r="O110" s="79">
        <v>0</v>
      </c>
      <c r="P110" s="79">
        <v>107100000</v>
      </c>
      <c r="Q110" s="72" t="s">
        <v>13</v>
      </c>
      <c r="R110" s="72" t="s">
        <v>273</v>
      </c>
      <c r="S110" s="72" t="s">
        <v>405</v>
      </c>
      <c r="T110" s="72" t="s">
        <v>241</v>
      </c>
    </row>
    <row r="111" spans="1:20" ht="147.5" customHeight="1" x14ac:dyDescent="0.45">
      <c r="A111" s="64">
        <v>103</v>
      </c>
      <c r="B111" s="72" t="s">
        <v>416</v>
      </c>
      <c r="C111" s="72" t="s">
        <v>429</v>
      </c>
      <c r="D111" s="73">
        <v>901751911</v>
      </c>
      <c r="E111" s="72">
        <v>1</v>
      </c>
      <c r="F111" s="72" t="s">
        <v>16</v>
      </c>
      <c r="G111" s="74" t="s">
        <v>438</v>
      </c>
      <c r="H111" s="75">
        <v>45167</v>
      </c>
      <c r="I111" s="75">
        <v>45459</v>
      </c>
      <c r="J111" s="77">
        <v>199594476.13</v>
      </c>
      <c r="K111" s="78">
        <v>1</v>
      </c>
      <c r="L111" s="78">
        <v>1</v>
      </c>
      <c r="M111" s="78">
        <v>0</v>
      </c>
      <c r="N111" s="78">
        <v>0</v>
      </c>
      <c r="O111" s="79">
        <v>199594476.13</v>
      </c>
      <c r="P111" s="79">
        <v>0</v>
      </c>
      <c r="Q111" s="72" t="s">
        <v>13</v>
      </c>
      <c r="R111" s="72" t="s">
        <v>67</v>
      </c>
      <c r="S111" s="80" t="s">
        <v>458</v>
      </c>
      <c r="T111" s="72" t="s">
        <v>441</v>
      </c>
    </row>
    <row r="112" spans="1:20" ht="147.5" customHeight="1" x14ac:dyDescent="0.45">
      <c r="A112" s="64">
        <v>104</v>
      </c>
      <c r="B112" s="72" t="s">
        <v>417</v>
      </c>
      <c r="C112" s="72" t="s">
        <v>394</v>
      </c>
      <c r="D112" s="73">
        <v>1067906587</v>
      </c>
      <c r="E112" s="72" t="s">
        <v>174</v>
      </c>
      <c r="F112" s="72" t="s">
        <v>50</v>
      </c>
      <c r="G112" s="74" t="s">
        <v>472</v>
      </c>
      <c r="H112" s="75">
        <v>45155</v>
      </c>
      <c r="I112" s="75">
        <v>45186</v>
      </c>
      <c r="J112" s="77">
        <v>3000000</v>
      </c>
      <c r="K112" s="78">
        <v>0</v>
      </c>
      <c r="L112" s="78">
        <v>0</v>
      </c>
      <c r="M112" s="78">
        <v>0.25</v>
      </c>
      <c r="N112" s="78">
        <v>0.25</v>
      </c>
      <c r="O112" s="79">
        <v>0</v>
      </c>
      <c r="P112" s="79">
        <v>3000000</v>
      </c>
      <c r="Q112" s="72" t="s">
        <v>13</v>
      </c>
      <c r="R112" s="72" t="s">
        <v>180</v>
      </c>
      <c r="S112" s="72" t="s">
        <v>318</v>
      </c>
      <c r="T112" s="72" t="s">
        <v>113</v>
      </c>
    </row>
    <row r="113" spans="1:21" ht="147.5" customHeight="1" x14ac:dyDescent="0.45">
      <c r="A113" s="64">
        <v>105</v>
      </c>
      <c r="B113" s="72" t="s">
        <v>418</v>
      </c>
      <c r="C113" s="72" t="s">
        <v>430</v>
      </c>
      <c r="D113" s="73">
        <v>830040274</v>
      </c>
      <c r="E113" s="72">
        <v>3</v>
      </c>
      <c r="F113" s="72" t="s">
        <v>16</v>
      </c>
      <c r="G113" s="74" t="s">
        <v>439</v>
      </c>
      <c r="H113" s="75">
        <v>45162</v>
      </c>
      <c r="I113" s="75">
        <v>45193</v>
      </c>
      <c r="J113" s="77">
        <v>6000000</v>
      </c>
      <c r="K113" s="78">
        <v>0</v>
      </c>
      <c r="L113" s="78">
        <v>0</v>
      </c>
      <c r="M113" s="78">
        <v>0.23</v>
      </c>
      <c r="N113" s="78">
        <v>0.23</v>
      </c>
      <c r="O113" s="79">
        <v>0</v>
      </c>
      <c r="P113" s="79">
        <v>6000000</v>
      </c>
      <c r="Q113" s="72" t="s">
        <v>13</v>
      </c>
      <c r="R113" s="72" t="s">
        <v>377</v>
      </c>
      <c r="S113" s="72" t="s">
        <v>469</v>
      </c>
      <c r="T113" s="72" t="s">
        <v>440</v>
      </c>
    </row>
    <row r="114" spans="1:21" ht="147.5" customHeight="1" x14ac:dyDescent="0.45">
      <c r="A114" s="64">
        <v>106</v>
      </c>
      <c r="B114" s="72" t="s">
        <v>419</v>
      </c>
      <c r="C114" s="72" t="s">
        <v>89</v>
      </c>
      <c r="D114" s="73">
        <v>800074912</v>
      </c>
      <c r="E114" s="72">
        <v>1</v>
      </c>
      <c r="F114" s="72" t="s">
        <v>16</v>
      </c>
      <c r="G114" s="74" t="s">
        <v>473</v>
      </c>
      <c r="H114" s="75">
        <v>45174</v>
      </c>
      <c r="I114" s="75">
        <v>45540</v>
      </c>
      <c r="J114" s="77">
        <v>32257000</v>
      </c>
      <c r="K114" s="78">
        <v>1</v>
      </c>
      <c r="L114" s="78">
        <v>1</v>
      </c>
      <c r="M114" s="78">
        <v>0</v>
      </c>
      <c r="N114" s="78">
        <v>0</v>
      </c>
      <c r="O114" s="79">
        <v>32257000</v>
      </c>
      <c r="P114" s="79">
        <v>0</v>
      </c>
      <c r="Q114" s="72" t="s">
        <v>13</v>
      </c>
      <c r="R114" s="72" t="s">
        <v>67</v>
      </c>
      <c r="S114" s="80" t="s">
        <v>458</v>
      </c>
      <c r="T114" s="72" t="s">
        <v>441</v>
      </c>
    </row>
    <row r="115" spans="1:21" ht="147.5" customHeight="1" x14ac:dyDescent="0.45">
      <c r="A115" s="64">
        <v>107</v>
      </c>
      <c r="B115" s="72" t="s">
        <v>420</v>
      </c>
      <c r="C115" s="72" t="s">
        <v>431</v>
      </c>
      <c r="D115" s="73">
        <v>52754016</v>
      </c>
      <c r="E115" s="72" t="s">
        <v>174</v>
      </c>
      <c r="F115" s="72" t="s">
        <v>50</v>
      </c>
      <c r="G115" s="74" t="s">
        <v>435</v>
      </c>
      <c r="H115" s="75" t="s">
        <v>179</v>
      </c>
      <c r="I115" s="75" t="s">
        <v>179</v>
      </c>
      <c r="J115" s="77">
        <v>0</v>
      </c>
      <c r="K115" s="78">
        <v>0</v>
      </c>
      <c r="L115" s="78">
        <v>0</v>
      </c>
      <c r="M115" s="78">
        <v>0</v>
      </c>
      <c r="N115" s="78">
        <v>0</v>
      </c>
      <c r="O115" s="79">
        <v>0</v>
      </c>
      <c r="P115" s="79">
        <v>6960000</v>
      </c>
      <c r="Q115" s="72" t="s">
        <v>13</v>
      </c>
      <c r="R115" s="72" t="s">
        <v>471</v>
      </c>
      <c r="S115" s="72" t="s">
        <v>182</v>
      </c>
      <c r="T115" s="72" t="s">
        <v>240</v>
      </c>
    </row>
    <row r="116" spans="1:21" ht="147.5" customHeight="1" x14ac:dyDescent="0.45">
      <c r="A116" s="64">
        <v>108</v>
      </c>
      <c r="B116" s="72" t="s">
        <v>421</v>
      </c>
      <c r="C116" s="72" t="s">
        <v>432</v>
      </c>
      <c r="D116" s="73">
        <v>900283279</v>
      </c>
      <c r="E116" s="72">
        <v>6</v>
      </c>
      <c r="F116" s="72" t="s">
        <v>433</v>
      </c>
      <c r="G116" s="74" t="s">
        <v>474</v>
      </c>
      <c r="H116" s="75" t="s">
        <v>249</v>
      </c>
      <c r="I116" s="75" t="s">
        <v>249</v>
      </c>
      <c r="J116" s="77">
        <v>672172313</v>
      </c>
      <c r="K116" s="78">
        <v>0</v>
      </c>
      <c r="L116" s="78">
        <v>0</v>
      </c>
      <c r="M116" s="78">
        <v>0</v>
      </c>
      <c r="N116" s="78">
        <v>0</v>
      </c>
      <c r="O116" s="79">
        <v>0</v>
      </c>
      <c r="P116" s="79">
        <v>672172313</v>
      </c>
      <c r="Q116" s="72" t="s">
        <v>13</v>
      </c>
      <c r="R116" s="72" t="s">
        <v>180</v>
      </c>
      <c r="S116" s="72" t="s">
        <v>479</v>
      </c>
      <c r="T116" s="72" t="s">
        <v>113</v>
      </c>
    </row>
    <row r="117" spans="1:21" ht="147.5" customHeight="1" x14ac:dyDescent="0.45">
      <c r="A117" s="64">
        <v>109</v>
      </c>
      <c r="B117" s="72" t="s">
        <v>476</v>
      </c>
      <c r="C117" s="72" t="s">
        <v>477</v>
      </c>
      <c r="D117" s="73">
        <v>809003058</v>
      </c>
      <c r="E117" s="72">
        <v>5</v>
      </c>
      <c r="F117" s="72" t="s">
        <v>50</v>
      </c>
      <c r="G117" s="74" t="s">
        <v>435</v>
      </c>
      <c r="H117" s="75" t="s">
        <v>179</v>
      </c>
      <c r="I117" s="75" t="s">
        <v>179</v>
      </c>
      <c r="J117" s="77">
        <v>0</v>
      </c>
      <c r="K117" s="78">
        <v>0</v>
      </c>
      <c r="L117" s="78">
        <v>0</v>
      </c>
      <c r="M117" s="78">
        <v>0</v>
      </c>
      <c r="N117" s="78">
        <v>0</v>
      </c>
      <c r="O117" s="79">
        <v>0</v>
      </c>
      <c r="P117" s="79">
        <v>6960000</v>
      </c>
      <c r="Q117" s="72" t="s">
        <v>13</v>
      </c>
      <c r="R117" s="72" t="s">
        <v>471</v>
      </c>
      <c r="S117" s="72" t="s">
        <v>182</v>
      </c>
      <c r="T117" s="72" t="s">
        <v>240</v>
      </c>
    </row>
    <row r="118" spans="1:21" s="85" customFormat="1" ht="68.150000000000006" customHeight="1" x14ac:dyDescent="0.55000000000000004">
      <c r="A118" s="92" t="s">
        <v>478</v>
      </c>
      <c r="B118" s="93"/>
      <c r="C118" s="93"/>
      <c r="D118" s="93"/>
      <c r="E118" s="93"/>
      <c r="F118" s="93"/>
      <c r="G118" s="93"/>
      <c r="H118" s="83"/>
      <c r="I118" s="83"/>
      <c r="J118" s="83"/>
      <c r="K118" s="83"/>
      <c r="L118" s="83"/>
      <c r="M118" s="83"/>
      <c r="N118" s="83"/>
      <c r="O118" s="83"/>
      <c r="P118" s="83"/>
      <c r="Q118" s="83"/>
      <c r="R118" s="83"/>
      <c r="S118" s="83"/>
      <c r="T118" s="83"/>
      <c r="U118" s="84"/>
    </row>
    <row r="120" spans="1:21" x14ac:dyDescent="0.45">
      <c r="A120" s="95" t="s">
        <v>45</v>
      </c>
      <c r="B120" s="95"/>
      <c r="C120" s="91" t="s">
        <v>481</v>
      </c>
      <c r="D120" s="91"/>
    </row>
    <row r="121" spans="1:21" x14ac:dyDescent="0.45">
      <c r="A121" s="95" t="s">
        <v>46</v>
      </c>
      <c r="B121" s="95"/>
      <c r="C121" s="91" t="s">
        <v>100</v>
      </c>
      <c r="D121" s="91"/>
    </row>
    <row r="122" spans="1:21" ht="15.65" customHeight="1" x14ac:dyDescent="0.45">
      <c r="A122" s="95" t="s">
        <v>47</v>
      </c>
      <c r="B122" s="95"/>
      <c r="C122" s="91" t="s">
        <v>480</v>
      </c>
      <c r="D122" s="91"/>
    </row>
    <row r="123" spans="1:21" ht="15.65" customHeight="1" x14ac:dyDescent="0.45">
      <c r="A123" s="95" t="s">
        <v>189</v>
      </c>
      <c r="B123" s="95"/>
      <c r="C123" s="91" t="s">
        <v>352</v>
      </c>
      <c r="D123" s="91"/>
    </row>
    <row r="124" spans="1:21" x14ac:dyDescent="0.45">
      <c r="A124" s="95" t="s">
        <v>48</v>
      </c>
      <c r="B124" s="95"/>
      <c r="C124" s="91" t="s">
        <v>117</v>
      </c>
      <c r="D124" s="91"/>
    </row>
    <row r="125" spans="1:21" x14ac:dyDescent="0.45">
      <c r="A125" s="95" t="s">
        <v>49</v>
      </c>
      <c r="B125" s="95"/>
      <c r="C125" s="94">
        <v>45177</v>
      </c>
      <c r="D125" s="94"/>
    </row>
  </sheetData>
  <autoFilter ref="A2:T118" xr:uid="{3869A956-5F65-44DC-AFC2-2816225ECA20}"/>
  <mergeCells count="14">
    <mergeCell ref="C123:D123"/>
    <mergeCell ref="C124:D124"/>
    <mergeCell ref="C125:D125"/>
    <mergeCell ref="A120:B120"/>
    <mergeCell ref="A121:B121"/>
    <mergeCell ref="A122:B122"/>
    <mergeCell ref="A123:B123"/>
    <mergeCell ref="A124:B124"/>
    <mergeCell ref="A125:B125"/>
    <mergeCell ref="A1:T1"/>
    <mergeCell ref="C120:D120"/>
    <mergeCell ref="C121:D121"/>
    <mergeCell ref="C122:D122"/>
    <mergeCell ref="A118:G118"/>
  </mergeCells>
  <phoneticPr fontId="16" type="noConversion"/>
  <pageMargins left="0.70866141732283472" right="0.70866141732283472" top="0.74803149606299213" bottom="0.74803149606299213" header="0.31496062992125984" footer="0.31496062992125984"/>
  <pageSetup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ECDD-8E91-49CB-9831-300E15E3A1CA}">
  <dimension ref="A1:T18"/>
  <sheetViews>
    <sheetView view="pageBreakPreview" topLeftCell="C1" zoomScale="40" zoomScaleSheetLayoutView="40" workbookViewId="0">
      <selection activeCell="C14" sqref="C14:D18"/>
    </sheetView>
  </sheetViews>
  <sheetFormatPr baseColWidth="10" defaultColWidth="11.453125" defaultRowHeight="15.5" x14ac:dyDescent="0.35"/>
  <cols>
    <col min="1" max="1" width="21.81640625" style="2" customWidth="1"/>
    <col min="2" max="2" width="24.54296875" style="2" bestFit="1" customWidth="1"/>
    <col min="3" max="3" width="64.81640625" style="2" bestFit="1" customWidth="1"/>
    <col min="4" max="4" width="21.90625" style="2" bestFit="1" customWidth="1"/>
    <col min="5" max="5" width="13.1796875" style="2" customWidth="1"/>
    <col min="6" max="6" width="35.81640625" style="2" customWidth="1"/>
    <col min="7" max="7" width="70.81640625" style="14" customWidth="1"/>
    <col min="8" max="10" width="27.26953125" style="2" customWidth="1"/>
    <col min="11" max="16" width="30.81640625" style="3" customWidth="1"/>
    <col min="17" max="17" width="29" style="2" customWidth="1"/>
    <col min="18" max="18" width="31.453125" style="18" customWidth="1"/>
    <col min="19" max="20" width="31.453125" style="2" customWidth="1"/>
    <col min="21" max="16384" width="11.453125" style="2"/>
  </cols>
  <sheetData>
    <row r="1" spans="1:20" ht="140.15" customHeight="1" x14ac:dyDescent="0.35">
      <c r="A1" s="96"/>
      <c r="B1" s="96"/>
      <c r="C1" s="96"/>
      <c r="D1" s="96"/>
      <c r="E1" s="96"/>
      <c r="F1" s="96"/>
      <c r="G1" s="96"/>
      <c r="H1" s="96"/>
      <c r="I1" s="96"/>
      <c r="J1" s="96"/>
      <c r="K1" s="96"/>
      <c r="L1" s="96"/>
      <c r="M1" s="96"/>
      <c r="N1" s="96"/>
      <c r="O1" s="96"/>
      <c r="P1" s="96"/>
      <c r="Q1" s="96"/>
      <c r="R1" s="96"/>
      <c r="S1" s="96"/>
      <c r="T1" s="96"/>
    </row>
    <row r="2" spans="1:20" ht="71.150000000000006" customHeight="1" x14ac:dyDescent="0.35">
      <c r="A2" s="4" t="s">
        <v>0</v>
      </c>
      <c r="B2" s="19" t="s">
        <v>119</v>
      </c>
      <c r="C2" s="4" t="s">
        <v>1</v>
      </c>
      <c r="D2" s="5" t="s">
        <v>2</v>
      </c>
      <c r="E2" s="4" t="s">
        <v>3</v>
      </c>
      <c r="F2" s="6" t="s">
        <v>4</v>
      </c>
      <c r="G2" s="4" t="s">
        <v>5</v>
      </c>
      <c r="H2" s="6" t="s">
        <v>52</v>
      </c>
      <c r="I2" s="7" t="s">
        <v>79</v>
      </c>
      <c r="J2" s="6" t="s">
        <v>99</v>
      </c>
      <c r="K2" s="20" t="s">
        <v>6</v>
      </c>
      <c r="L2" s="9" t="s">
        <v>7</v>
      </c>
      <c r="M2" s="8" t="s">
        <v>8</v>
      </c>
      <c r="N2" s="9" t="s">
        <v>9</v>
      </c>
      <c r="O2" s="8" t="s">
        <v>65</v>
      </c>
      <c r="P2" s="9" t="s">
        <v>66</v>
      </c>
      <c r="Q2" s="12" t="s">
        <v>69</v>
      </c>
      <c r="R2" s="16" t="s">
        <v>11</v>
      </c>
      <c r="S2" s="12" t="s">
        <v>71</v>
      </c>
      <c r="T2" s="11" t="s">
        <v>12</v>
      </c>
    </row>
    <row r="3" spans="1:20" ht="81" customHeight="1" x14ac:dyDescent="0.35">
      <c r="A3" s="4">
        <v>1</v>
      </c>
      <c r="B3" s="10" t="s">
        <v>80</v>
      </c>
      <c r="C3" s="23" t="s">
        <v>85</v>
      </c>
      <c r="D3" s="24">
        <v>830084433</v>
      </c>
      <c r="E3" s="24">
        <v>7</v>
      </c>
      <c r="F3" s="24" t="s">
        <v>77</v>
      </c>
      <c r="G3" s="25" t="s">
        <v>94</v>
      </c>
      <c r="H3" s="26">
        <v>44449</v>
      </c>
      <c r="I3" s="26">
        <v>45178</v>
      </c>
      <c r="J3" s="27">
        <v>2532201</v>
      </c>
      <c r="K3" s="55">
        <v>1</v>
      </c>
      <c r="L3" s="56">
        <v>1</v>
      </c>
      <c r="M3" s="56">
        <v>1</v>
      </c>
      <c r="N3" s="56">
        <v>1</v>
      </c>
      <c r="O3" s="57">
        <v>2532201</v>
      </c>
      <c r="P3" s="58">
        <v>2532201</v>
      </c>
      <c r="Q3" s="15" t="s">
        <v>13</v>
      </c>
      <c r="R3" s="17" t="s">
        <v>67</v>
      </c>
      <c r="S3" s="10" t="s">
        <v>404</v>
      </c>
      <c r="T3" s="10" t="s">
        <v>441</v>
      </c>
    </row>
    <row r="4" spans="1:20" ht="210" customHeight="1" x14ac:dyDescent="0.35">
      <c r="A4" s="4">
        <v>2</v>
      </c>
      <c r="B4" s="10" t="s">
        <v>81</v>
      </c>
      <c r="C4" s="23" t="s">
        <v>88</v>
      </c>
      <c r="D4" s="24">
        <v>900210800</v>
      </c>
      <c r="E4" s="24">
        <v>1</v>
      </c>
      <c r="F4" s="24" t="s">
        <v>77</v>
      </c>
      <c r="G4" s="25" t="s">
        <v>95</v>
      </c>
      <c r="H4" s="26">
        <v>44770</v>
      </c>
      <c r="I4" s="26">
        <v>45865</v>
      </c>
      <c r="J4" s="28">
        <v>19672128</v>
      </c>
      <c r="K4" s="55">
        <v>1</v>
      </c>
      <c r="L4" s="56">
        <v>1</v>
      </c>
      <c r="M4" s="56">
        <v>0.33333333333333331</v>
      </c>
      <c r="N4" s="56">
        <v>0.33333333333333331</v>
      </c>
      <c r="O4" s="57">
        <v>19672128</v>
      </c>
      <c r="P4" s="58">
        <v>19672128</v>
      </c>
      <c r="Q4" s="13" t="s">
        <v>31</v>
      </c>
      <c r="R4" s="17" t="s">
        <v>67</v>
      </c>
      <c r="S4" s="10" t="s">
        <v>404</v>
      </c>
      <c r="T4" s="10" t="s">
        <v>441</v>
      </c>
    </row>
    <row r="5" spans="1:20" ht="103.5" customHeight="1" x14ac:dyDescent="0.35">
      <c r="A5" s="4">
        <v>3</v>
      </c>
      <c r="B5" s="10" t="s">
        <v>82</v>
      </c>
      <c r="C5" s="23" t="s">
        <v>90</v>
      </c>
      <c r="D5" s="24" t="s">
        <v>291</v>
      </c>
      <c r="E5" s="24">
        <v>5</v>
      </c>
      <c r="F5" s="24" t="s">
        <v>77</v>
      </c>
      <c r="G5" s="25" t="s">
        <v>96</v>
      </c>
      <c r="H5" s="26">
        <v>44789</v>
      </c>
      <c r="I5" s="26">
        <v>45884</v>
      </c>
      <c r="J5" s="28">
        <v>25373775</v>
      </c>
      <c r="K5" s="55">
        <v>0.93936132877350731</v>
      </c>
      <c r="L5" s="56">
        <v>0.93936132877350731</v>
      </c>
      <c r="M5" s="56">
        <v>0.30555555555555558</v>
      </c>
      <c r="N5" s="56">
        <v>0.30555555555555558</v>
      </c>
      <c r="O5" s="57">
        <v>23835143</v>
      </c>
      <c r="P5" s="58">
        <v>25373775</v>
      </c>
      <c r="Q5" s="13" t="s">
        <v>31</v>
      </c>
      <c r="R5" s="17" t="s">
        <v>67</v>
      </c>
      <c r="S5" s="10" t="s">
        <v>404</v>
      </c>
      <c r="T5" s="10" t="s">
        <v>441</v>
      </c>
    </row>
    <row r="6" spans="1:20" ht="103.5" customHeight="1" x14ac:dyDescent="0.35">
      <c r="A6" s="4">
        <v>4</v>
      </c>
      <c r="B6" s="10" t="s">
        <v>83</v>
      </c>
      <c r="C6" s="23" t="s">
        <v>91</v>
      </c>
      <c r="D6" s="24">
        <v>830071376</v>
      </c>
      <c r="E6" s="24">
        <v>9</v>
      </c>
      <c r="F6" s="24" t="s">
        <v>93</v>
      </c>
      <c r="G6" s="25" t="s">
        <v>97</v>
      </c>
      <c r="H6" s="26">
        <v>44825</v>
      </c>
      <c r="I6" s="26">
        <v>45189</v>
      </c>
      <c r="J6" s="27">
        <v>20560344</v>
      </c>
      <c r="K6" s="55">
        <v>0.91005617415739737</v>
      </c>
      <c r="L6" s="56">
        <v>0.91005617415739737</v>
      </c>
      <c r="M6" s="56">
        <v>0.83333333333333337</v>
      </c>
      <c r="N6" s="56">
        <v>0.83333333333333337</v>
      </c>
      <c r="O6" s="57">
        <v>18711068</v>
      </c>
      <c r="P6" s="58">
        <v>20560344</v>
      </c>
      <c r="Q6" s="13" t="s">
        <v>31</v>
      </c>
      <c r="R6" s="17" t="s">
        <v>67</v>
      </c>
      <c r="S6" s="10" t="s">
        <v>404</v>
      </c>
      <c r="T6" s="10" t="s">
        <v>441</v>
      </c>
    </row>
    <row r="7" spans="1:20" ht="103.5" customHeight="1" x14ac:dyDescent="0.35">
      <c r="A7" s="4">
        <v>5</v>
      </c>
      <c r="B7" s="10" t="s">
        <v>84</v>
      </c>
      <c r="C7" s="23" t="s">
        <v>92</v>
      </c>
      <c r="D7" s="24">
        <v>860035467</v>
      </c>
      <c r="E7" s="24">
        <v>7</v>
      </c>
      <c r="F7" s="24" t="s">
        <v>77</v>
      </c>
      <c r="G7" s="25" t="s">
        <v>98</v>
      </c>
      <c r="H7" s="26">
        <v>44825</v>
      </c>
      <c r="I7" s="26">
        <v>45189</v>
      </c>
      <c r="J7" s="27">
        <v>15132000</v>
      </c>
      <c r="K7" s="55">
        <v>0.31709999999999999</v>
      </c>
      <c r="L7" s="56">
        <v>0.31709999999999999</v>
      </c>
      <c r="M7" s="56">
        <v>0.94710000000000005</v>
      </c>
      <c r="N7" s="56">
        <v>0.94710000000000005</v>
      </c>
      <c r="O7" s="57">
        <v>4800000</v>
      </c>
      <c r="P7" s="58">
        <v>103336000</v>
      </c>
      <c r="Q7" s="13" t="s">
        <v>13</v>
      </c>
      <c r="R7" s="17" t="s">
        <v>67</v>
      </c>
      <c r="S7" s="10" t="s">
        <v>75</v>
      </c>
      <c r="T7" s="10" t="s">
        <v>17</v>
      </c>
    </row>
    <row r="8" spans="1:20" ht="103.5" customHeight="1" x14ac:dyDescent="0.35">
      <c r="A8" s="4">
        <v>6</v>
      </c>
      <c r="B8" s="10" t="s">
        <v>101</v>
      </c>
      <c r="C8" s="23" t="s">
        <v>102</v>
      </c>
      <c r="D8" s="24">
        <v>800126785</v>
      </c>
      <c r="E8" s="24">
        <v>7</v>
      </c>
      <c r="F8" s="24" t="s">
        <v>77</v>
      </c>
      <c r="G8" s="25" t="s">
        <v>103</v>
      </c>
      <c r="H8" s="26">
        <v>44896</v>
      </c>
      <c r="I8" s="26">
        <v>45291</v>
      </c>
      <c r="J8" s="27">
        <v>12613869</v>
      </c>
      <c r="K8" s="55">
        <v>0.50680000000000003</v>
      </c>
      <c r="L8" s="56">
        <v>0.50680000000000003</v>
      </c>
      <c r="M8" s="56">
        <v>0.7</v>
      </c>
      <c r="N8" s="56">
        <v>0.7</v>
      </c>
      <c r="O8" s="57">
        <v>7421034</v>
      </c>
      <c r="P8" s="58">
        <v>5226246</v>
      </c>
      <c r="Q8" s="13" t="s">
        <v>13</v>
      </c>
      <c r="R8" s="17" t="s">
        <v>67</v>
      </c>
      <c r="S8" s="10" t="s">
        <v>75</v>
      </c>
      <c r="T8" s="10" t="s">
        <v>17</v>
      </c>
    </row>
    <row r="9" spans="1:20" ht="103.5" customHeight="1" x14ac:dyDescent="0.35">
      <c r="A9" s="4">
        <v>7</v>
      </c>
      <c r="B9" s="10" t="s">
        <v>106</v>
      </c>
      <c r="C9" s="23" t="s">
        <v>104</v>
      </c>
      <c r="D9" s="24">
        <v>830071376</v>
      </c>
      <c r="E9" s="24">
        <v>9</v>
      </c>
      <c r="F9" s="24" t="s">
        <v>78</v>
      </c>
      <c r="G9" s="25" t="s">
        <v>105</v>
      </c>
      <c r="H9" s="26">
        <v>44916</v>
      </c>
      <c r="I9" s="26">
        <v>45281</v>
      </c>
      <c r="J9" s="27">
        <v>19834857</v>
      </c>
      <c r="K9" s="55">
        <v>0.96396001241652507</v>
      </c>
      <c r="L9" s="56">
        <v>0.96396001241652507</v>
      </c>
      <c r="M9" s="56">
        <v>0.58333333333333337</v>
      </c>
      <c r="N9" s="56">
        <v>0.58333333333333337</v>
      </c>
      <c r="O9" s="57">
        <v>19120009</v>
      </c>
      <c r="P9" s="58">
        <v>19834857</v>
      </c>
      <c r="Q9" s="13" t="s">
        <v>31</v>
      </c>
      <c r="R9" s="17" t="s">
        <v>67</v>
      </c>
      <c r="S9" s="10" t="s">
        <v>404</v>
      </c>
      <c r="T9" s="10" t="s">
        <v>441</v>
      </c>
    </row>
    <row r="10" spans="1:20" ht="103.5" customHeight="1" x14ac:dyDescent="0.35">
      <c r="A10" s="4">
        <v>8</v>
      </c>
      <c r="B10" s="10" t="s">
        <v>108</v>
      </c>
      <c r="C10" s="10" t="s">
        <v>107</v>
      </c>
      <c r="D10" s="51">
        <v>900210800</v>
      </c>
      <c r="E10" s="51">
        <v>1</v>
      </c>
      <c r="F10" s="52" t="s">
        <v>78</v>
      </c>
      <c r="G10" s="29" t="s">
        <v>109</v>
      </c>
      <c r="H10" s="53">
        <v>44916</v>
      </c>
      <c r="I10" s="53">
        <v>45281</v>
      </c>
      <c r="J10" s="54">
        <f>1249500+178500</f>
        <v>1428000</v>
      </c>
      <c r="K10" s="55">
        <v>0.72594957983193276</v>
      </c>
      <c r="L10" s="56">
        <v>0.72594957983193276</v>
      </c>
      <c r="M10" s="56">
        <v>0.58333333333333337</v>
      </c>
      <c r="N10" s="56">
        <v>0.58333333333333337</v>
      </c>
      <c r="O10" s="57">
        <v>1036656</v>
      </c>
      <c r="P10" s="58">
        <v>1428000</v>
      </c>
      <c r="Q10" s="13" t="s">
        <v>31</v>
      </c>
      <c r="R10" s="17" t="s">
        <v>67</v>
      </c>
      <c r="S10" s="10" t="s">
        <v>404</v>
      </c>
      <c r="T10" s="10" t="s">
        <v>441</v>
      </c>
    </row>
    <row r="11" spans="1:20" ht="103.5" customHeight="1" x14ac:dyDescent="0.35">
      <c r="A11" s="4">
        <v>9</v>
      </c>
      <c r="B11" s="10" t="s">
        <v>118</v>
      </c>
      <c r="C11" s="23" t="s">
        <v>87</v>
      </c>
      <c r="D11" s="24">
        <v>830017209</v>
      </c>
      <c r="E11" s="24"/>
      <c r="F11" s="24" t="s">
        <v>77</v>
      </c>
      <c r="G11" s="29" t="s">
        <v>381</v>
      </c>
      <c r="H11" s="26">
        <v>44927</v>
      </c>
      <c r="I11" s="26">
        <v>45291</v>
      </c>
      <c r="J11" s="27">
        <v>39637505</v>
      </c>
      <c r="K11" s="55">
        <v>0.48237165785283409</v>
      </c>
      <c r="L11" s="56">
        <v>0.48237165785283409</v>
      </c>
      <c r="M11" s="56">
        <v>0.58333333333333337</v>
      </c>
      <c r="N11" s="56">
        <v>0.58333333333333337</v>
      </c>
      <c r="O11" s="57">
        <v>19120009</v>
      </c>
      <c r="P11" s="58">
        <v>39637505</v>
      </c>
      <c r="Q11" s="13" t="s">
        <v>13</v>
      </c>
      <c r="R11" s="17" t="s">
        <v>67</v>
      </c>
      <c r="S11" s="10" t="s">
        <v>404</v>
      </c>
      <c r="T11" s="10" t="s">
        <v>441</v>
      </c>
    </row>
    <row r="13" spans="1:20" x14ac:dyDescent="0.35">
      <c r="A13" s="97" t="s">
        <v>45</v>
      </c>
      <c r="B13" s="97"/>
      <c r="C13" s="98" t="s">
        <v>482</v>
      </c>
      <c r="D13" s="99"/>
      <c r="E13" s="21"/>
    </row>
    <row r="14" spans="1:20" ht="16" x14ac:dyDescent="0.35">
      <c r="A14" s="97" t="s">
        <v>46</v>
      </c>
      <c r="B14" s="97"/>
      <c r="C14" s="86" t="s">
        <v>100</v>
      </c>
      <c r="D14" s="86"/>
      <c r="E14" s="21"/>
    </row>
    <row r="15" spans="1:20" ht="15.65" customHeight="1" x14ac:dyDescent="0.35">
      <c r="A15" s="97" t="s">
        <v>47</v>
      </c>
      <c r="B15" s="97"/>
      <c r="C15" s="86" t="s">
        <v>480</v>
      </c>
      <c r="D15" s="86"/>
      <c r="E15" s="21"/>
    </row>
    <row r="16" spans="1:20" ht="15.65" customHeight="1" x14ac:dyDescent="0.35">
      <c r="A16" s="97" t="s">
        <v>189</v>
      </c>
      <c r="B16" s="97"/>
      <c r="C16" s="86" t="s">
        <v>352</v>
      </c>
      <c r="D16" s="86"/>
      <c r="E16" s="21"/>
    </row>
    <row r="17" spans="1:5" ht="16" x14ac:dyDescent="0.35">
      <c r="A17" s="97" t="s">
        <v>48</v>
      </c>
      <c r="B17" s="97"/>
      <c r="C17" s="86" t="s">
        <v>117</v>
      </c>
      <c r="D17" s="86"/>
      <c r="E17" s="21"/>
    </row>
    <row r="18" spans="1:5" ht="16" x14ac:dyDescent="0.35">
      <c r="A18" s="97" t="s">
        <v>49</v>
      </c>
      <c r="B18" s="97"/>
      <c r="C18" s="94">
        <v>45177</v>
      </c>
      <c r="D18" s="94"/>
      <c r="E18" s="22"/>
    </row>
  </sheetData>
  <autoFilter ref="A2:T11" xr:uid="{3869A956-5F65-44DC-AFC2-2816225ECA20}"/>
  <mergeCells count="9">
    <mergeCell ref="C18:D18"/>
    <mergeCell ref="A1:T1"/>
    <mergeCell ref="A13:B13"/>
    <mergeCell ref="C13:D13"/>
    <mergeCell ref="A14:B14"/>
    <mergeCell ref="A18:B18"/>
    <mergeCell ref="A15:B15"/>
    <mergeCell ref="A16:B16"/>
    <mergeCell ref="A17:B17"/>
  </mergeCells>
  <pageMargins left="0.70866141732283472" right="0.70866141732283472" top="0.74803149606299213" bottom="0.74803149606299213" header="0.31496062992125984" footer="0.31496062992125984"/>
  <pageSetup scal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8E0C-86FC-47EB-953E-80A5FD8359D7}">
  <dimension ref="A1:S16"/>
  <sheetViews>
    <sheetView view="pageBreakPreview" zoomScale="40" zoomScaleSheetLayoutView="40" workbookViewId="0">
      <pane xSplit="2" ySplit="2" topLeftCell="G3" activePane="bottomRight" state="frozen"/>
      <selection pane="topRight" activeCell="C1" sqref="C1"/>
      <selection pane="bottomLeft" activeCell="A3" sqref="A3"/>
      <selection pane="bottomRight" activeCell="P3" sqref="P3"/>
    </sheetView>
  </sheetViews>
  <sheetFormatPr baseColWidth="10" defaultColWidth="11.453125" defaultRowHeight="15.5" x14ac:dyDescent="0.35"/>
  <cols>
    <col min="1" max="1" width="21.81640625" style="2" customWidth="1"/>
    <col min="2" max="2" width="24.54296875" style="2" bestFit="1" customWidth="1"/>
    <col min="3" max="3" width="64.81640625" style="2" bestFit="1" customWidth="1"/>
    <col min="4" max="4" width="15" style="2" customWidth="1"/>
    <col min="5" max="5" width="35.81640625" style="2" customWidth="1"/>
    <col min="6" max="6" width="70.81640625" style="14" customWidth="1"/>
    <col min="7" max="8" width="27.26953125" style="2" customWidth="1"/>
    <col min="9" max="9" width="27.26953125" style="18" customWidth="1"/>
    <col min="10" max="15" width="30.81640625" style="3" customWidth="1"/>
    <col min="16" max="16" width="29" style="2" customWidth="1"/>
    <col min="17" max="17" width="31.453125" style="18" customWidth="1"/>
    <col min="18" max="19" width="31.453125" style="2" customWidth="1"/>
    <col min="20" max="16384" width="11.453125" style="2"/>
  </cols>
  <sheetData>
    <row r="1" spans="1:19" ht="140.15" customHeight="1" x14ac:dyDescent="0.35">
      <c r="A1" s="96"/>
      <c r="B1" s="96"/>
      <c r="C1" s="96"/>
      <c r="D1" s="96"/>
      <c r="E1" s="96"/>
      <c r="F1" s="96"/>
      <c r="G1" s="96"/>
      <c r="H1" s="96"/>
      <c r="I1" s="96"/>
      <c r="J1" s="96"/>
      <c r="K1" s="96"/>
      <c r="L1" s="96"/>
      <c r="M1" s="96"/>
      <c r="N1" s="96"/>
      <c r="O1" s="96"/>
      <c r="P1" s="96"/>
      <c r="Q1" s="96"/>
      <c r="R1" s="96"/>
      <c r="S1" s="96"/>
    </row>
    <row r="2" spans="1:19" s="1" customFormat="1" ht="71.150000000000006" customHeight="1" x14ac:dyDescent="0.35">
      <c r="A2" s="30" t="s">
        <v>0</v>
      </c>
      <c r="B2" s="31" t="s">
        <v>119</v>
      </c>
      <c r="C2" s="32" t="s">
        <v>1</v>
      </c>
      <c r="D2" s="33" t="s">
        <v>2</v>
      </c>
      <c r="E2" s="32" t="s">
        <v>4</v>
      </c>
      <c r="F2" s="33" t="s">
        <v>5</v>
      </c>
      <c r="G2" s="34" t="s">
        <v>52</v>
      </c>
      <c r="H2" s="35" t="s">
        <v>79</v>
      </c>
      <c r="I2" s="49" t="s">
        <v>99</v>
      </c>
      <c r="J2" s="36" t="s">
        <v>6</v>
      </c>
      <c r="K2" s="37" t="s">
        <v>7</v>
      </c>
      <c r="L2" s="38" t="s">
        <v>8</v>
      </c>
      <c r="M2" s="37" t="s">
        <v>9</v>
      </c>
      <c r="N2" s="38" t="s">
        <v>65</v>
      </c>
      <c r="O2" s="37" t="s">
        <v>66</v>
      </c>
      <c r="P2" s="34" t="s">
        <v>69</v>
      </c>
      <c r="Q2" s="39" t="s">
        <v>11</v>
      </c>
      <c r="R2" s="34" t="s">
        <v>71</v>
      </c>
      <c r="S2" s="35" t="s">
        <v>12</v>
      </c>
    </row>
    <row r="3" spans="1:19" s="1" customFormat="1" ht="73.5" customHeight="1" x14ac:dyDescent="0.35">
      <c r="A3" s="40">
        <v>1</v>
      </c>
      <c r="B3" s="45" t="s">
        <v>242</v>
      </c>
      <c r="C3" s="46" t="s">
        <v>245</v>
      </c>
      <c r="D3" s="45">
        <v>860067479</v>
      </c>
      <c r="E3" s="45" t="s">
        <v>248</v>
      </c>
      <c r="F3" s="47" t="s">
        <v>382</v>
      </c>
      <c r="G3" s="48">
        <v>45037</v>
      </c>
      <c r="H3" s="48">
        <v>45230</v>
      </c>
      <c r="I3" s="50">
        <v>168614438.25</v>
      </c>
      <c r="J3" s="59">
        <v>0.45696458864334533</v>
      </c>
      <c r="K3" s="60">
        <v>0.45696458864334533</v>
      </c>
      <c r="L3" s="60">
        <v>0.66480446927374304</v>
      </c>
      <c r="M3" s="60">
        <v>0.66480446927374304</v>
      </c>
      <c r="N3" s="61">
        <v>77050827.414240003</v>
      </c>
      <c r="O3" s="62">
        <v>91563610.835759997</v>
      </c>
      <c r="P3" s="41" t="s">
        <v>13</v>
      </c>
      <c r="Q3" s="42" t="s">
        <v>67</v>
      </c>
      <c r="R3" s="43" t="s">
        <v>44</v>
      </c>
      <c r="S3" s="43" t="s">
        <v>17</v>
      </c>
    </row>
    <row r="4" spans="1:19" s="1" customFormat="1" ht="90.65" customHeight="1" x14ac:dyDescent="0.35">
      <c r="A4" s="40">
        <v>2</v>
      </c>
      <c r="B4" s="45" t="s">
        <v>243</v>
      </c>
      <c r="C4" s="46" t="s">
        <v>246</v>
      </c>
      <c r="D4" s="45">
        <v>900120053</v>
      </c>
      <c r="E4" s="45" t="s">
        <v>248</v>
      </c>
      <c r="F4" s="47" t="s">
        <v>383</v>
      </c>
      <c r="G4" s="48">
        <v>45037</v>
      </c>
      <c r="H4" s="48">
        <v>45230</v>
      </c>
      <c r="I4" s="50">
        <v>18344870.329999998</v>
      </c>
      <c r="J4" s="59">
        <v>0.67</v>
      </c>
      <c r="K4" s="60">
        <v>0.55889999999999995</v>
      </c>
      <c r="L4" s="60">
        <v>0.66479999999999995</v>
      </c>
      <c r="M4" s="60">
        <v>0.66479999999999995</v>
      </c>
      <c r="N4" s="61">
        <v>10252871.630000001</v>
      </c>
      <c r="O4" s="62">
        <v>8091998.7000000002</v>
      </c>
      <c r="P4" s="44" t="s">
        <v>13</v>
      </c>
      <c r="Q4" s="42" t="s">
        <v>67</v>
      </c>
      <c r="R4" s="43" t="s">
        <v>44</v>
      </c>
      <c r="S4" s="43" t="s">
        <v>17</v>
      </c>
    </row>
    <row r="5" spans="1:19" s="1" customFormat="1" ht="78.650000000000006" customHeight="1" x14ac:dyDescent="0.35">
      <c r="A5" s="40">
        <v>3</v>
      </c>
      <c r="B5" s="45" t="s">
        <v>244</v>
      </c>
      <c r="C5" s="46" t="s">
        <v>247</v>
      </c>
      <c r="D5" s="45">
        <v>900240753</v>
      </c>
      <c r="E5" s="45" t="s">
        <v>248</v>
      </c>
      <c r="F5" s="47" t="s">
        <v>385</v>
      </c>
      <c r="G5" s="48">
        <v>45048</v>
      </c>
      <c r="H5" s="48">
        <v>45230</v>
      </c>
      <c r="I5" s="50">
        <v>20255232.59</v>
      </c>
      <c r="J5" s="59">
        <v>0.42659999999999998</v>
      </c>
      <c r="K5" s="60">
        <v>0.49719999999999998</v>
      </c>
      <c r="L5" s="60">
        <v>0.5</v>
      </c>
      <c r="M5" s="60">
        <v>0.49719999999999998</v>
      </c>
      <c r="N5" s="61">
        <v>8493351.5199999996</v>
      </c>
      <c r="O5" s="62">
        <v>11417958.439999999</v>
      </c>
      <c r="P5" s="44" t="s">
        <v>13</v>
      </c>
      <c r="Q5" s="42" t="s">
        <v>67</v>
      </c>
      <c r="R5" s="43" t="s">
        <v>44</v>
      </c>
      <c r="S5" s="43" t="s">
        <v>17</v>
      </c>
    </row>
    <row r="6" spans="1:19" s="1" customFormat="1" ht="78.650000000000006" customHeight="1" x14ac:dyDescent="0.35">
      <c r="A6" s="40">
        <v>4</v>
      </c>
      <c r="B6" s="45" t="s">
        <v>354</v>
      </c>
      <c r="C6" s="43" t="s">
        <v>353</v>
      </c>
      <c r="D6" s="45">
        <v>830122983</v>
      </c>
      <c r="E6" s="45" t="s">
        <v>248</v>
      </c>
      <c r="F6" s="47" t="s">
        <v>384</v>
      </c>
      <c r="G6" s="48">
        <v>45033</v>
      </c>
      <c r="H6" s="48">
        <v>45406</v>
      </c>
      <c r="I6" s="50">
        <v>32950376</v>
      </c>
      <c r="J6" s="59">
        <v>0.33</v>
      </c>
      <c r="K6" s="60">
        <v>0.33</v>
      </c>
      <c r="L6" s="60">
        <v>1</v>
      </c>
      <c r="M6" s="60">
        <v>1</v>
      </c>
      <c r="N6" s="61">
        <v>32950376</v>
      </c>
      <c r="O6" s="62">
        <v>0</v>
      </c>
      <c r="P6" s="44" t="s">
        <v>13</v>
      </c>
      <c r="Q6" s="42" t="s">
        <v>234</v>
      </c>
      <c r="R6" s="43" t="s">
        <v>235</v>
      </c>
      <c r="S6" s="43" t="s">
        <v>355</v>
      </c>
    </row>
    <row r="7" spans="1:19" s="1" customFormat="1" ht="78.650000000000006" customHeight="1" x14ac:dyDescent="0.35">
      <c r="A7" s="40">
        <v>5</v>
      </c>
      <c r="B7" s="45" t="s">
        <v>369</v>
      </c>
      <c r="C7" s="43" t="s">
        <v>370</v>
      </c>
      <c r="D7" s="45">
        <v>811009788</v>
      </c>
      <c r="E7" s="45" t="s">
        <v>248</v>
      </c>
      <c r="F7" s="47" t="s">
        <v>371</v>
      </c>
      <c r="G7" s="48">
        <v>45104</v>
      </c>
      <c r="H7" s="48">
        <v>45838</v>
      </c>
      <c r="I7" s="50">
        <v>35000000</v>
      </c>
      <c r="J7" s="59">
        <v>5.16E-2</v>
      </c>
      <c r="K7" s="60">
        <v>5.16E-2</v>
      </c>
      <c r="L7" s="60">
        <v>4.1000000000000003E-3</v>
      </c>
      <c r="M7" s="60">
        <v>4.1000000000000003E-3</v>
      </c>
      <c r="N7" s="61">
        <v>1806145</v>
      </c>
      <c r="O7" s="62">
        <v>33193855</v>
      </c>
      <c r="P7" s="44" t="s">
        <v>13</v>
      </c>
      <c r="Q7" s="42" t="s">
        <v>67</v>
      </c>
      <c r="R7" s="43" t="s">
        <v>44</v>
      </c>
      <c r="S7" s="43" t="s">
        <v>17</v>
      </c>
    </row>
    <row r="8" spans="1:19" s="1" customFormat="1" ht="78.650000000000006" customHeight="1" x14ac:dyDescent="0.35">
      <c r="A8" s="40">
        <v>6</v>
      </c>
      <c r="B8" s="45" t="s">
        <v>372</v>
      </c>
      <c r="C8" s="43" t="s">
        <v>373</v>
      </c>
      <c r="D8" s="45">
        <v>900459737</v>
      </c>
      <c r="E8" s="45" t="s">
        <v>248</v>
      </c>
      <c r="F8" s="47" t="s">
        <v>371</v>
      </c>
      <c r="G8" s="48">
        <v>45104</v>
      </c>
      <c r="H8" s="48">
        <v>45838</v>
      </c>
      <c r="I8" s="50">
        <v>1000000</v>
      </c>
      <c r="J8" s="59">
        <v>0</v>
      </c>
      <c r="K8" s="60">
        <v>0</v>
      </c>
      <c r="L8" s="60">
        <v>4.1000000000000003E-3</v>
      </c>
      <c r="M8" s="60">
        <v>4.1000000000000003E-3</v>
      </c>
      <c r="N8" s="61">
        <v>0</v>
      </c>
      <c r="O8" s="62">
        <v>1000000</v>
      </c>
      <c r="P8" s="44" t="s">
        <v>13</v>
      </c>
      <c r="Q8" s="42" t="s">
        <v>67</v>
      </c>
      <c r="R8" s="43" t="s">
        <v>44</v>
      </c>
      <c r="S8" s="43" t="s">
        <v>17</v>
      </c>
    </row>
    <row r="9" spans="1:19" s="1" customFormat="1" ht="78.650000000000006" customHeight="1" x14ac:dyDescent="0.35">
      <c r="A9" s="40">
        <v>7</v>
      </c>
      <c r="B9" s="45" t="s">
        <v>406</v>
      </c>
      <c r="C9" s="43" t="s">
        <v>407</v>
      </c>
      <c r="D9" s="45">
        <v>901676833</v>
      </c>
      <c r="E9" s="45" t="s">
        <v>248</v>
      </c>
      <c r="F9" s="47" t="s">
        <v>408</v>
      </c>
      <c r="G9" s="48">
        <v>45128</v>
      </c>
      <c r="H9" s="48">
        <v>45260</v>
      </c>
      <c r="I9" s="50">
        <v>14168652.67</v>
      </c>
      <c r="J9" s="59">
        <v>0</v>
      </c>
      <c r="K9" s="60">
        <v>0</v>
      </c>
      <c r="L9" s="60">
        <v>0.25</v>
      </c>
      <c r="M9" s="60">
        <v>0.25</v>
      </c>
      <c r="N9" s="61">
        <v>0</v>
      </c>
      <c r="O9" s="62">
        <v>14168653</v>
      </c>
      <c r="P9" s="44" t="s">
        <v>13</v>
      </c>
      <c r="Q9" s="42" t="s">
        <v>67</v>
      </c>
      <c r="R9" s="43" t="s">
        <v>44</v>
      </c>
      <c r="S9" s="43" t="s">
        <v>17</v>
      </c>
    </row>
    <row r="10" spans="1:19" x14ac:dyDescent="0.35">
      <c r="F10" s="47"/>
      <c r="P10" s="44"/>
    </row>
    <row r="11" spans="1:19" x14ac:dyDescent="0.35">
      <c r="A11" s="97" t="s">
        <v>45</v>
      </c>
      <c r="B11" s="97"/>
      <c r="C11" s="100" t="s">
        <v>483</v>
      </c>
      <c r="D11" s="100"/>
    </row>
    <row r="12" spans="1:19" ht="16" x14ac:dyDescent="0.35">
      <c r="A12" s="97" t="s">
        <v>46</v>
      </c>
      <c r="B12" s="97"/>
      <c r="C12" s="86" t="s">
        <v>100</v>
      </c>
      <c r="D12" s="86"/>
    </row>
    <row r="13" spans="1:19" ht="15.65" customHeight="1" x14ac:dyDescent="0.35">
      <c r="A13" s="97" t="s">
        <v>47</v>
      </c>
      <c r="B13" s="97"/>
      <c r="C13" s="86" t="s">
        <v>480</v>
      </c>
      <c r="D13" s="86"/>
    </row>
    <row r="14" spans="1:19" ht="15.65" customHeight="1" x14ac:dyDescent="0.35">
      <c r="A14" s="97" t="s">
        <v>189</v>
      </c>
      <c r="B14" s="97"/>
      <c r="C14" s="86" t="s">
        <v>352</v>
      </c>
      <c r="D14" s="86"/>
    </row>
    <row r="15" spans="1:19" ht="16" x14ac:dyDescent="0.35">
      <c r="A15" s="97" t="s">
        <v>48</v>
      </c>
      <c r="B15" s="97"/>
      <c r="C15" s="86" t="s">
        <v>117</v>
      </c>
      <c r="D15" s="86"/>
    </row>
    <row r="16" spans="1:19" ht="16" x14ac:dyDescent="0.35">
      <c r="A16" s="97" t="s">
        <v>49</v>
      </c>
      <c r="B16" s="97"/>
      <c r="C16" s="94">
        <v>45177</v>
      </c>
      <c r="D16" s="94"/>
    </row>
  </sheetData>
  <autoFilter ref="A2:S9" xr:uid="{3869A956-5F65-44DC-AFC2-2816225ECA20}"/>
  <mergeCells count="9">
    <mergeCell ref="A14:B14"/>
    <mergeCell ref="A15:B15"/>
    <mergeCell ref="A16:B16"/>
    <mergeCell ref="C16:D16"/>
    <mergeCell ref="A13:B13"/>
    <mergeCell ref="A1:S1"/>
    <mergeCell ref="A11:B11"/>
    <mergeCell ref="C11:D11"/>
    <mergeCell ref="A12:B12"/>
  </mergeCells>
  <pageMargins left="0.70866141732283472" right="0.70866141732283472" top="0.74803149606299213" bottom="0.74803149606299213" header="0.31496062992125984" footer="0.31496062992125984"/>
  <pageSetup scale="1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CONTRATOS MANUAL 44 - MANUAL 26</vt:lpstr>
      <vt:lpstr>ÓRDENES DE SERVICIO</vt:lpstr>
      <vt:lpstr>ÓRDENES DE COMPRA</vt:lpstr>
      <vt:lpstr>'CONTRATOS MANUAL 44 - MANUAL 26'!Área_de_impresión</vt:lpstr>
      <vt:lpstr>'ÓRDENES DE COMPRA'!Área_de_impresión</vt:lpstr>
      <vt:lpstr>'ÓRDENES DE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Castro Aparicio</dc:creator>
  <cp:lastModifiedBy>Jenny Isabel González Cantillo</cp:lastModifiedBy>
  <cp:lastPrinted>2023-05-29T14:26:35Z</cp:lastPrinted>
  <dcterms:created xsi:type="dcterms:W3CDTF">2022-07-01T21:27:20Z</dcterms:created>
  <dcterms:modified xsi:type="dcterms:W3CDTF">2023-09-08T21:40:39Z</dcterms:modified>
</cp:coreProperties>
</file>