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atos\Documentos\Piezas 2021\Página Web\Gestión Humana\"/>
    </mc:Choice>
  </mc:AlternateContent>
  <bookViews>
    <workbookView xWindow="-105" yWindow="-105" windowWidth="23250" windowHeight="12570"/>
  </bookViews>
  <sheets>
    <sheet name="HISTORICO DE CONTRATACIÓN 2019" sheetId="1" r:id="rId1"/>
  </sheets>
  <definedNames>
    <definedName name="_xlnm._FilterDatabase" localSheetId="0" hidden="1">'HISTORICO DE CONTRATACIÓN 2019'!$C$3:$K$43</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6" i="1" l="1"/>
  <c r="K82" i="1" l="1"/>
  <c r="K74" i="1" l="1"/>
  <c r="K73" i="1"/>
  <c r="K72" i="1"/>
</calcChain>
</file>

<file path=xl/comments1.xml><?xml version="1.0" encoding="utf-8"?>
<comments xmlns="http://schemas.openxmlformats.org/spreadsheetml/2006/main">
  <authors>
    <author>Diego Armando Botero Rodriguez</author>
  </authors>
  <commentList>
    <comment ref="D93" authorId="0" shapeId="0">
      <text>
        <r>
          <rPr>
            <b/>
            <sz val="9"/>
            <color indexed="81"/>
            <rFont val="Tahoma"/>
            <family val="2"/>
          </rPr>
          <t>Diego Armando Botero Rodriguez:</t>
        </r>
        <r>
          <rPr>
            <sz val="9"/>
            <color indexed="81"/>
            <rFont val="Tahoma"/>
            <family val="2"/>
          </rPr>
          <t xml:space="preserve">
No se ejecuto la OS y se dio por terminada la situacion contractual por ambas partes</t>
        </r>
      </text>
    </comment>
  </commentList>
</comments>
</file>

<file path=xl/sharedStrings.xml><?xml version="1.0" encoding="utf-8"?>
<sst xmlns="http://schemas.openxmlformats.org/spreadsheetml/2006/main" count="395" uniqueCount="294">
  <si>
    <t>OBJETO</t>
  </si>
  <si>
    <t>FECHA DE INICIO</t>
  </si>
  <si>
    <t>FECHA DE TERMINACIÓN</t>
  </si>
  <si>
    <t>FECHA DE TERMINACION CONTRATO CON ADICIONES</t>
  </si>
  <si>
    <t>VALOR CON ADICIONES</t>
  </si>
  <si>
    <t>CONTRATISTA: RAZON SOCIAL</t>
  </si>
  <si>
    <t>N° ORDEN DE SERVICIO</t>
  </si>
  <si>
    <t>FECHA DE EMISIÓN</t>
  </si>
  <si>
    <t>NEWNET S.A.</t>
  </si>
  <si>
    <t>NOVAVENTA S.A.S.</t>
  </si>
  <si>
    <t>HEIGHT ACCESS SAS</t>
  </si>
  <si>
    <t>HOTELES ESTELAR S.A.</t>
  </si>
  <si>
    <t>HEINSOHN BUSINESS TECHNOLOGY S.A.</t>
  </si>
  <si>
    <t>DISPOSICION BIOLOGICA OPTIMA LTDA</t>
  </si>
  <si>
    <t>PSICOLOGOS ESPECIALISTAS ASOCIADOS S.A.S.</t>
  </si>
  <si>
    <t>SODEXO SERVICIOS DE BENEFICIOS E INCENTIVOS COLOMBIA .S.A</t>
  </si>
  <si>
    <t>El contratista se obliga a realizar el avalúo comercial de las instalaciones de Central de Inversiones - Dirección General y Sucursal Bogotá , permitiendo así reconocer el valor comercial del inmueble, con el fin de actualizar el valor en libros y el valor del seguro.</t>
  </si>
  <si>
    <t>COMSEM LIMITADA</t>
  </si>
  <si>
    <t>Soporte bajo demanda de cableado estructurado a nivel nacional para realizar reubicación de puestos, creación, movimientos, reparación de fallas, según los requerimientos de la organización.</t>
  </si>
  <si>
    <t>El contratista se obliga a Instalar una (1) máquina dispensadora de bebidas calientes y una (1) máquina dispensadora de snacks para ubicar en la zona del Star Coffee de la compañía, con el fin de cumplir con los incentivos establecidos en el marco EFR - Empresa Familiarmente responsable. No obstante lo anterior, la compañía cubrirá a los funcionarios únicamente el consumo de café en horarios establecidos en las especificaciones tecnicas.
El proveedor se compromete a realizar el mantenimiento preventivos y correctivos que requiera las maquinas dispensadoras, y responder por la calidad del producto y servicio en caso de inconformidades que se presenten en el uso del mismo.</t>
  </si>
  <si>
    <t>TALENT ADVISOR CONSULTING S.A.S.</t>
  </si>
  <si>
    <t>El contratista se obliga con CISA a prestar  el servicio de revision y re-certificacion de los puntos de anclaje, escaleras, línea de vida y barandas así controlando de esta manera lo que represente riesgo inminente de caída.</t>
  </si>
  <si>
    <t>VALOR DE LA ORDEN CON IVA</t>
  </si>
  <si>
    <t>SUCURSAL</t>
  </si>
  <si>
    <t>No.</t>
  </si>
  <si>
    <t xml:space="preserve">Nombre del documento: </t>
  </si>
  <si>
    <t xml:space="preserve">Área de entrega: </t>
  </si>
  <si>
    <t xml:space="preserve">Elaborado: </t>
  </si>
  <si>
    <t>Aprobado:</t>
  </si>
  <si>
    <t>Fecha de aprobación:</t>
  </si>
  <si>
    <t>DIRECCION GENERAL - ZONA CENTRO</t>
  </si>
  <si>
    <t>HISTÓRICO DE CONTRATACIÓN CISA -
ORDENES DE SERVICIO AÑO 2019</t>
  </si>
  <si>
    <t>OS-001-2019</t>
  </si>
  <si>
    <t>OS-002-2019</t>
  </si>
  <si>
    <t>OS-003-2019</t>
  </si>
  <si>
    <t>OS-004-2019</t>
  </si>
  <si>
    <t>OS-005-2019</t>
  </si>
  <si>
    <t>OS-006-2019</t>
  </si>
  <si>
    <t>OS-007-2019</t>
  </si>
  <si>
    <t>OS-008-2019</t>
  </si>
  <si>
    <t>OS-009-2019</t>
  </si>
  <si>
    <t>OS-010-2019</t>
  </si>
  <si>
    <t>OS-011-2019</t>
  </si>
  <si>
    <t>OS-012-2019</t>
  </si>
  <si>
    <t>OS-013-2019</t>
  </si>
  <si>
    <t>OS-014-2019</t>
  </si>
  <si>
    <t>OS-015-2019</t>
  </si>
  <si>
    <t>OS-016-2019</t>
  </si>
  <si>
    <t>OS-017-2019</t>
  </si>
  <si>
    <t>OS-018-2019</t>
  </si>
  <si>
    <t>OS-019-2019</t>
  </si>
  <si>
    <t>OS-020-2019</t>
  </si>
  <si>
    <t>OS-021-2019</t>
  </si>
  <si>
    <t>OS-022-2019</t>
  </si>
  <si>
    <t>OS-023-2019</t>
  </si>
  <si>
    <t>OS-024-2019</t>
  </si>
  <si>
    <t>OS-025-2019</t>
  </si>
  <si>
    <t>OS-026-2019</t>
  </si>
  <si>
    <t>OS-027-2019</t>
  </si>
  <si>
    <t>OS-028-2019</t>
  </si>
  <si>
    <t>OS-030-2019</t>
  </si>
  <si>
    <t>OS-031-2019</t>
  </si>
  <si>
    <t>OS-032-2019</t>
  </si>
  <si>
    <t>OS-033-2019</t>
  </si>
  <si>
    <t>OS-034-2019</t>
  </si>
  <si>
    <t>OS-035-2019</t>
  </si>
  <si>
    <t>OS-036-2019</t>
  </si>
  <si>
    <t>OS-037-2019</t>
  </si>
  <si>
    <t>OS-038-2019</t>
  </si>
  <si>
    <t>OS-039-2019</t>
  </si>
  <si>
    <t>OS-040-2019</t>
  </si>
  <si>
    <t>OS-041-2019</t>
  </si>
  <si>
    <t>OS-042-2019</t>
  </si>
  <si>
    <t>OS-043-2019</t>
  </si>
  <si>
    <t>OS-044-2019</t>
  </si>
  <si>
    <t>OS-045-2019</t>
  </si>
  <si>
    <t>OS-046-2019</t>
  </si>
  <si>
    <t>OS-047-2019</t>
  </si>
  <si>
    <t>OS-048-2019</t>
  </si>
  <si>
    <t>OS-049-2019</t>
  </si>
  <si>
    <t>OS-050-2019</t>
  </si>
  <si>
    <t>OS-051-2019</t>
  </si>
  <si>
    <t>OS-052-2019</t>
  </si>
  <si>
    <t>OS-053-2019</t>
  </si>
  <si>
    <t>OS-054-2019</t>
  </si>
  <si>
    <t>OS-055-2019</t>
  </si>
  <si>
    <t>OS-056-2019</t>
  </si>
  <si>
    <t>OS-057-2019</t>
  </si>
  <si>
    <t>OS-058-2019</t>
  </si>
  <si>
    <t>OS-060-2019</t>
  </si>
  <si>
    <t>OS-061-2019</t>
  </si>
  <si>
    <t>OS-062-2019</t>
  </si>
  <si>
    <t>OS-063-2019</t>
  </si>
  <si>
    <t>OS-064-2019</t>
  </si>
  <si>
    <t>OS-065-2019</t>
  </si>
  <si>
    <t>OS-066-2019</t>
  </si>
  <si>
    <t>OS-067-2019</t>
  </si>
  <si>
    <t>OS-068-2019</t>
  </si>
  <si>
    <t>OS-069-2019</t>
  </si>
  <si>
    <t>COOMPLEMENTO LITOGRAFICOS SAS</t>
  </si>
  <si>
    <t>FUMIGACIONES ÉXITO FUMIEXITO LTDA.</t>
  </si>
  <si>
    <t>CERTICAMARAS</t>
  </si>
  <si>
    <t>IBM DE COLOMBIA Y CIA S.C.A.</t>
  </si>
  <si>
    <t>PROTECT GLASS SAS</t>
  </si>
  <si>
    <t>NORBERTO CADAVID VELASQUEZ</t>
  </si>
  <si>
    <t>INFOCON S.A.S</t>
  </si>
  <si>
    <t xml:space="preserve">AVALUOS DE JOYAS, OBRAS DE ARTE E INMUEBLES COLOMBIA S A </t>
  </si>
  <si>
    <t>COMSEM LTDA</t>
  </si>
  <si>
    <t>SOLUCIONES EN INTEGRIDAD Y CUMPLIMIENTO LTDA.</t>
  </si>
  <si>
    <t>PROELCO S.A.S.</t>
  </si>
  <si>
    <t>STEFANINI S.A.</t>
  </si>
  <si>
    <t>OFICIAR SAS</t>
  </si>
  <si>
    <t>CYBERIA COLOMNBIA LIMITADA</t>
  </si>
  <si>
    <t>MULTIPROYECTOS S A</t>
  </si>
  <si>
    <t>ALFA GESTIÓN DE PERSONAL S.A.S.</t>
  </si>
  <si>
    <t>AVALUADORES PROFESIONALES ASOCIADOS S.A.S. - APRA S.A.S.</t>
  </si>
  <si>
    <t>INSTITUTO COLOMBIANO DE NORMAS TÉCNICAS Y CERTIFICACIÓN ICONTEC</t>
  </si>
  <si>
    <t>GEOSIG INGENIERIA Y DESARROLLO SAS</t>
  </si>
  <si>
    <t>CARLOS ANDRES RUIZ MANRIQUE</t>
  </si>
  <si>
    <t>GM &amp; SR INGENIERIA S.A.S.</t>
  </si>
  <si>
    <t xml:space="preserve">CASINO CENTRAL DE OFICIALES DE LA FUERZA ÁEREA COLOMBIANA </t>
  </si>
  <si>
    <t>SRVIMETERS S.A.S</t>
  </si>
  <si>
    <t>ASSO LTDA</t>
  </si>
  <si>
    <t>AMERICANA DE AVALÚOS</t>
  </si>
  <si>
    <t>INTERNET SOLUTIONS SAS</t>
  </si>
  <si>
    <t>RUTH STELLA ARTEAGA JAIMES PROPIETARIA DEL ESTABLECIMIENTO DE COMERCIO AVALUOS Y ASESORIAS PROFESIONALES</t>
  </si>
  <si>
    <t>NOVASEC S.A.S.</t>
  </si>
  <si>
    <t>ICONTEC</t>
  </si>
  <si>
    <t>SINTECTO</t>
  </si>
  <si>
    <t>DIANA BELTRAN</t>
  </si>
  <si>
    <t>CYBERIA COLOMBIA LTDA</t>
  </si>
  <si>
    <t>SOCIEDAD CAMERAL DE CERTIFICACIÓN DIGITAL CERTICAMARA S.A.</t>
  </si>
  <si>
    <t>FABIAN RODRIGO MORA GAITAN</t>
  </si>
  <si>
    <t>ONA SYSTEMS</t>
  </si>
  <si>
    <t>INGENIEROS ASOCIADOS AVALUADORES S.A.S.</t>
  </si>
  <si>
    <t>PEOPLE'S VOICE S.A.S.</t>
  </si>
  <si>
    <t>IOI S.A.S.</t>
  </si>
  <si>
    <t>ITEAM S.A.S.</t>
  </si>
  <si>
    <t>EMI S.A..</t>
  </si>
  <si>
    <t>ADECCO SERVICIOS COLOMBIA S.A.</t>
  </si>
  <si>
    <t>MILTON DANIEL CASTRO SIERRA</t>
  </si>
  <si>
    <t>SGA LATINOAMERICA S.A.S.</t>
  </si>
  <si>
    <t>ISOLUCION SISTEMAS INTEGRADOS DE GESTION S.A.</t>
  </si>
  <si>
    <t>NEOSECURE S.A.S.</t>
  </si>
  <si>
    <t>SOCIEDAD CAMERAL DE CERTIFICACIÓN DIGITAL CERTICÁMARA S.A.</t>
  </si>
  <si>
    <t>ONA SYSTEMS S.A.S.</t>
  </si>
  <si>
    <t>Central de Inversiones S.A. requiere un proveedor que preste el servicio de litografia para procesos de impresión, encuadernación, diseño, suministro o demas.</t>
  </si>
  <si>
    <t>Prestar en dos (2) veces el servicio de desinsectacción y desinfección para el control preventivo de insectos voladores, rastreros, hongos, virus, bacterias, como tambien el servicio de limpieza y desinfección de tanques para el deposito de agua con su respectivo análisis fisico químico una (1) vez, en la sede Dirección General y Sucursal Bogotá de CISA - calle 63 N° 11 - 09</t>
  </si>
  <si>
    <t>Realizar la compra de dos (2) firmas digitales las cuales son utilizadas para firmar  los certificados de la secretaría de Hacienda en Bogotá D.C.</t>
  </si>
  <si>
    <t>Arrendamiento de infraestructura tecnologica en modalidad de IAAS por un periodo de 12 meses para garantizar el servicio de software estado a FINAGRO.</t>
  </si>
  <si>
    <t>Realizar el soporte del aplicativo AURORA NOMINA por seis (06) meses.</t>
  </si>
  <si>
    <t>Prestar el servicio de alojamiento en la ciudad de Bogotá para los funcionario de CISA que lleven a cabo comisiones.</t>
  </si>
  <si>
    <t>Realizar el retiro , limpieza e instalacion de peliculas de protección UV a las respectivas ventanas de la Dirección General y sucursal Bogota de la entidad central de inversiones S.A.</t>
  </si>
  <si>
    <t>Suministrar de elementos, materiales, utensilios y herramientas de ferreteria en general para la Dirección General y la Sucursal Bogotá por un término de 12 meses.</t>
  </si>
  <si>
    <t>El contratista se obliga con CISA a realizar las pruebas psicotécnicas COMPETEA, BIP Y CPS en modalidad Online, y entregar el material para la realización e interpretacíon de las pruebas proyectivas Wartegg 16 campos, HTP y Test de Figura Humana, que permitan identificar las competencias requeridas y rasgos de personalidad para los diversos cargos vacantes de la comáñia, y así seleccionar a los candidatos idóneos en los niveles directivos y gerenciales, estrategicos y tacticos, y de manejo de recrusos.</t>
  </si>
  <si>
    <t>Central de Inversion requiere realizar la compra de pasamanos y barandas para los diferentes puntos criticos, donde existe riesgos de caida o deslizamiento.</t>
  </si>
  <si>
    <t>Se requiere contratar suministro de Bonos canjeables única y exclusivamente para compra de vestuario y/o calzado, correspondiente a la dotación del 2017 para los funcionarios de CISA que tienen este derecho según lo establecido en la ley colombiana.</t>
  </si>
  <si>
    <t>Realizar el avaluo comercial a 36 obras de arte de propiedad de Central de Inversiones S.A.</t>
  </si>
  <si>
    <t>Realizar el mantenimiento preventivo a la red hidrosanitaria y aparatos sanitarios de Central de Inversiones S.A.</t>
  </si>
  <si>
    <t>Soporte bajo demanda de cableado estructurado a nivel nacional para realizar reubicación de puestos, creación, movimientos, reparación de fallas, según los requerimientos de la organización, de acuerdo a los servicios cotizados.</t>
  </si>
  <si>
    <t xml:space="preserve">El contratista se obliga a prestar el servicio de estudios de seguridad de ingreso para personal nuevo a nivel nacional, contemplados en la circular normativa  24 como parte del proceso de selección. </t>
  </si>
  <si>
    <t>Suministro de  materiales y componentes eléctricos como (Bombillos, tubos, balastos, cintas, cables, etc) los cuales se hacen necesarios para adelantar las labores que la Gerencia de Recursos requiera en la vigencia 2019.</t>
  </si>
  <si>
    <t>Proveer a CISA el servicio de construcción de Scripts en el Gestor de contenidos CMS UMBRACO para el consumo de servicios WEB con origen en sistemas de información de la Entidad. Para efectos de lo anterior, el contratista asignará un desarrollador con la experiencia y capacidad para desarrollar la labores requeridas.</t>
  </si>
  <si>
    <t>Realizar la entrega de 23500 pares de tapas laegajadoras tamaño oficio y 1500 tapas legajadoras tamaño carta para los procesos de alistamiento de cartera de CENTRAL DE INVERSIONES S.A.</t>
  </si>
  <si>
    <t>El Contratista se obliga con CISA a suministrar dos (2) licencias de PARALEXLLX para MAC y una (1) licencia de VIDEOSCRIBE por un periodo de doce (12) meses, con el propósito de de realizar virtualización de sistemas operativos windows en MAC, y así poder realizar publicaciones en IOS y garantizar el desarrollo en ambos sistemas operativos.</t>
  </si>
  <si>
    <t>El contratista se obliga con CISA a prestar el servicio de mantenimiento preventivo y correctivo en modalidad 24 horas con respuestos para tres (3) UPS de la Entidad en las sucursales Medellín, Barranquilla y Cali, de acuerdo con las fechas que para el efecto programen las partes.</t>
  </si>
  <si>
    <t>El contratista se obliga con CISA a prestar el servicio de ampliación de la mesa de juntas y entregar cuatro sillas ergonomicas según especificaciones tecnicas.</t>
  </si>
  <si>
    <t xml:space="preserve">El contratista se obliga a prestar el servicio de estudios de seguridad  a nivel nacional al personal que Central de Inversiones S.A. indique, contemplados en la circular normativa  24 como parte del proceso de selección. </t>
  </si>
  <si>
    <t>El Contratista se obliga con CISA a realizar la auditoría de seguimiento al modelo EFR - EMPRESA FAMILIARMENTE RESPONSABLE.</t>
  </si>
  <si>
    <t>El contratista se obliga a realizar el levantamiento topográfico  del predio identificado como Lote Quintana de Guadualito - localizado en la vereda San Antonio del municipio de Mariquita - Tolima(ID-16877) y del predio  ubicado en la ciudad de Bogotá en la AK 7 #166 - 51 int 1(ID-17180)</t>
  </si>
  <si>
    <t>Prestar los servicios profesionales para realizar la actualización de los modelos de valoración para 5 compañias en las que CISA u otras entidades públicas tienen participación y entregar los respectivos informes.</t>
  </si>
  <si>
    <t>CISA requiere contar con el servicio de diagnostico, mantenimiento  y suministro de partes para garantizar el correcto funcionamiento de la infraestructura tecnologica, debido a las fallas en la librería MSL6000 y en la unidad de almacenamiento EVA3000 y EVA6500.</t>
  </si>
  <si>
    <t>Teniendo en cuenta las diferentes actividades que desarrolla la compañía hacia sus funcionarios, se hace necesario contar con servicios institucionales de logistica e infraestructura necesarios para la realización de actividades de formación, desarrollo y capacitación a funcionarios que laboren en Central de Inversiones S.A.</t>
  </si>
  <si>
    <t>El contratista se obliga a realizar el proceso de inspección y certificación de la puerta automática ubicada en el edificio de Central de Inversiones S.A. bajo la norma 5926 – 3 puertas automáticas y eléctricas.</t>
  </si>
  <si>
    <t>Prestar los servicios profesionales en sicología especializada en el área ocupacional para coordinar, asesorar, acompañar y desarrollar los planes de intervención en salud mental en promoción y prevención hasta de segundo nivel para los funcionarios de planta de CISA, para tratar temas o necesidades específicas propias y/o del núcleo familiar, que impacten el balance de la vida laboral, familiar o personal. Así como asesorar a la Gerencia de Recursos en el programa de vigilancia epidemidiologica de la Entidad.</t>
  </si>
  <si>
    <t>El CONTRATISTA se obliga con CISA a prestar sus servicios para realizar avalúo forestal (arboles maderables) en una extensión aproximada de 8,5 hectarias, las cuales se encuentran ubicadas en el municipio de Frontino - Antioquia, en el inmueble identificado con el ID 16569, con el fin de determinar los productos potenciales de la madera y sus valores actuales en el mercado.</t>
  </si>
  <si>
    <t>El contratista se obliga a suministrar e instalar  baterias 240/120 VAC ETAON para las sucursales de Medellin, Cali y Barranquilla, con el animo de proteger las maquinas de la operación en caso de falla de fluido electrico comercial.</t>
  </si>
  <si>
    <t>Cisa requiere recuperar los datos ssd marca samsung serial 0578, por fallo físico en circuitos electronicos que impiden acceso a los datos.</t>
  </si>
  <si>
    <t>Contratar el suministro de bonos canjeables única y exclusivamente para compra de vestuario y/o calzado, correspondiente a la dotación del 2019 para los funcionario de CISA, que tiene este derecho según lo establecido en la ley colombiana.</t>
  </si>
  <si>
    <t>El contratista se obliga a determinar el avaluo de los sistemas de información: CONCISA, SIGEP, GESCAM,ZEUS, OLYMPUS, IMC y SIGA con el fin de dar cumplimiento a los requerimientos de la Contraloria General de la Nación.</t>
  </si>
  <si>
    <t>Consultoría de arquitectura empresarial para seguridad de la información, basado en las buenas practicas como el modelo de seguridad y privacidad de la información (MSPI), la politica de gobierno digital y las buenas prácticas de las norma ISO 27001:2013.</t>
  </si>
  <si>
    <t>Prestar el servicio de auditoria de seguimiento a las normas ISO 9001:2015, ISO 14001:2015 Y OHSAS 18001:2007  certificadas en Central de Inversiones S.A.</t>
  </si>
  <si>
    <t>El contratista se obliga a prestar el servicio de actualización de las matrices legales en materia ambiental y de seguridad y salud en el trabajo de CISA a nivel nacional.</t>
  </si>
  <si>
    <t>El contratista se obliga con CISA  a suministrar licencias de utilitarios para fabrica de desarrollo y los diseñadores graficos de la entidad, necesarias para el desarrollo de las aplicaciones, el control de su ciclo de vida y herramientas de diseño grafico.</t>
  </si>
  <si>
    <t>El contratista se obliga con CISA a realizar análisis de vulnerabilidades a cincuenta (50) IP's (Servidores, Switchs, Firewall, Router, Librería, Equipos de escritorio, Pagina Web), lo cual permitirá a CISA identificar las debilidades en cada uno de los dispositivos, además el contratista verificará que las vulnerabilidades sean remediadas de manera eficaz en un Re-test no mayor a 6 meses despues de ejecutadas las primeras pruebas.</t>
  </si>
  <si>
    <t>Renovar el certificado de firmas digitales para el correcto funcionamiento del WEBSERVICES que CISA tiene con Bancolombia y el proyecto de Banco de Bogotá por dos (2) años.</t>
  </si>
  <si>
    <t>El contratista se obliga a realizar el levantamiento topográfico y el replanteo de linderos en campo, de conformidad con los linderos contenidos en los títulos antecedentes que dieron origen jurídico a los predios Yajaira y Pacandé I localizados en el municipio de Fusagasugá departamento de Cundinamarca, identificados con los folios de matrícula inmobiliaria Nos. 157-47564 y 157-26230, en cumplimiento de las obligaciones específicas asumidas por CISA en el CONTRATO INTERADMINISTRATIVO DE PRESTACION DE SERVICIOS PROFESIONALES No. 021-2019.</t>
  </si>
  <si>
    <t>El contratista se obliga a realizar la digitalización de planos identificados en antecedentes registrales, parcelaciones o urbanizaciones, ajustar cartografìa de levantamientos topográficos existentes y realizar la comparación con planos existentes o disponibles en otras fuentes de información y convertir planos a formato KMZ de los predios que sean priorizados para saneamiento predial.</t>
  </si>
  <si>
    <t>El contratista se obliga con CISA a prestar el servicio de simulación de ataques de correo maliciosos que puedan afectar a la Entidad, y realizar capacitaciones en ciberseguridad a todos los funcionarios a nivel nacional con el fin de fortalecer la cultura en temas de seguridad de la información.</t>
  </si>
  <si>
    <t>Renovar el certificado SSL del sitio TEMIS.CISA.GOV.CO dedicado al servicio de la UGPP para 2 años.</t>
  </si>
  <si>
    <t>El contratista se obliga a realizar un estudio técnico de nueve (9) casas de propiedad de CISA, que dé cuenta del estado físico de su estructura, que verifique la viabilidad recuperar las construcciones o realizar la demolición de estas. En caso tal que las construcciones sean recuperables mediante reparaciones, también establecer las cantidades de obras detalladas, los costos asociados, incluyendo los costos de los tramites de obtención de la respectiva licencia urbanística en casa de ser requerida por la autoridad municipal competente.</t>
  </si>
  <si>
    <t>El contratista se obliga con CISA  a suministrar la licencia de librería ASPOSE en sus versión OEM para la fabrica de desarrollo de la entidad, necesaria para el desarrollo de las aplicaciones y el control de su ciclo de vida.</t>
  </si>
  <si>
    <t>El contratista se obliga con CISA a realizar la medición de clima laboral a nivel nacional mediante modalidad virtual - Presencial  aplicando el modelo  GREAT PLACE TO WORK, lo que permitirá a CISA identificar los aspectos bien valorados y no valorados por sus funcionarios, y así  generar el plan de acción que favorezca la mejora del entorno laboral de la entidad.</t>
  </si>
  <si>
    <t xml:space="preserve">El contratista se obliga con CISA a asesorar e implementar el nuevo modelo de compensación variable de Central de Inversiones S.A., </t>
  </si>
  <si>
    <t>El contratista se obliga a realizar de un acompañamiento tecnico para realizar el ciclo de auditoria interna de ISO 27001:2013 (32 horas) para el año 2019.</t>
  </si>
  <si>
    <t>El contratista se obliga con CISA a elaborar un plan de pruebas para la validación de aplicativos, equipos de comunicaciones, esquemas de seguridad y coexistencia de los protocolos IPv4 e IPv6.</t>
  </si>
  <si>
    <t>El contratista se obliga con CISA a prestar asesoría profesional en las diferentes iniciativas relacionadas con los planes de continuidad del negocio de CISA a nivel nacional.</t>
  </si>
  <si>
    <t>El contratista se obliga con CISA a prestar el servicio de área protegida, para todo el personal que se encuentre dentro de la compañía, ya sean empleados, visitantes, clientes, proveedores, etc; en cualquier evento o imprevisto que suceda a cualquier hora en las oficinas de Dirección General y en las sucursales Barranquilla, Medellín y Cali.</t>
  </si>
  <si>
    <t>El contratista se obliga con CISA a prestar el servicio especializado en busqueda, evaluación y selección de la posición Gerente de Comunicaciones y Mercadeo de la entidad.</t>
  </si>
  <si>
    <t>El contratista se obliga con CISA a realizar el servicio de desinstalación de tres vallas publicitarias, y el suministro y cambio de un banner de inmuebles de la sucursal Bogotá.</t>
  </si>
  <si>
    <t>El contratista se obliga con CISA a realizar la medición de ilumunacion de 30 puntos ubicados en la Dirección General y Sucursal Bogotá ubicados en la calle 63 N° 11 - 09 y dar las respectivas recomendaciones teniendo como referencia los requisitos establecidos en el reglamento técnico de iluminación y alumbraod público RETILAP, y emitir el respectivo informe.</t>
  </si>
  <si>
    <t>Renovación de la licencia del aplicativo ISOLUCION , soporte y mantenimiento por 12 meses, incluyendo la actualización de versiones, módulos y componenetes del aplicativo</t>
  </si>
  <si>
    <t>El contratista se obliga con CISA a suministrar cinco (5) switches marca Dell para el buen funcionamiento del Rack ubicado en el primer piso de la Dirección General.</t>
  </si>
  <si>
    <t>El contratista se obliga con CISA a prestar hasta diez (10) horas de soporte para llevar a cabo el cierre de base de datos de AURORA 2019 y apertura de base de 2020.</t>
  </si>
  <si>
    <t>Realizar la adquision del servicio de la Plataforma Novasec para la gestion y continuidad de los servicios del sistema de gestion de seguridad de la informacion y la arquitectura de sistemas de la entidad, que permita realizar de forma eficaz y eficiente la gestión integral de la seguridad de la información y la gestión de la estrategia de TI para contar con información asertiva para la toma de decisiones.</t>
  </si>
  <si>
    <t>Adquirir licencias y soporte de antivirus  para todas las estaciones de trabajo y servidores de Central de Inversiones S.A.</t>
  </si>
  <si>
    <t>Compra de un (1) token físico para certificado de firma digital utilizada para el aplicativo CETIL.</t>
  </si>
  <si>
    <t>Compra de 450 licencias DLP y 100 licencias de cifrado para dar cumplimiento a la políitca de seguridad de la Entidad.</t>
  </si>
  <si>
    <t>MASTERBOX INTERNACIONAL S.A.S.</t>
  </si>
  <si>
    <t>BAJO CERO S.A.S</t>
  </si>
  <si>
    <t>INVERSIONES TURÍSTICAS DEL CARIBE LTDA. Y CÍA. S.C.A.</t>
  </si>
  <si>
    <t>CAJA DE COMPENSACION FAMILIAR COMFAMILIAR ATLANTICO</t>
  </si>
  <si>
    <t>GESTION AMBIENTAL Y SANITARIA S.A.S</t>
  </si>
  <si>
    <t>PROTECCION &amp; EXTINTORES LTDA.</t>
  </si>
  <si>
    <t>APPRAISALS DE COLOMBIA  S.A.S.</t>
  </si>
  <si>
    <t>CRISTALES Y ACABADOS S.A.S.</t>
  </si>
  <si>
    <t>ZONA CARIBE</t>
  </si>
  <si>
    <t xml:space="preserve">OS-301-2019 </t>
  </si>
  <si>
    <t>OS-302-2019</t>
  </si>
  <si>
    <t xml:space="preserve">OS-303-2019 </t>
  </si>
  <si>
    <t>OS-304-2019</t>
  </si>
  <si>
    <t>OS-305-2019</t>
  </si>
  <si>
    <t xml:space="preserve">OS-306-2019 </t>
  </si>
  <si>
    <t>OS-307-2019</t>
  </si>
  <si>
    <t>OS-308-2019</t>
  </si>
  <si>
    <t>OS-309-2019</t>
  </si>
  <si>
    <t>HOTELES DE LA 53 S.A.</t>
  </si>
  <si>
    <t xml:space="preserve">OS-251-2019 </t>
  </si>
  <si>
    <t>PUBLICIDAD CHILITO LTDA</t>
  </si>
  <si>
    <t>31/02/2019</t>
  </si>
  <si>
    <t>OS-252-2019</t>
  </si>
  <si>
    <t xml:space="preserve">HOTELES ESTELAR S.A. </t>
  </si>
  <si>
    <t xml:space="preserve">OS-253-2019 </t>
  </si>
  <si>
    <t>BASILIO KLONIS Y CIA S.A.</t>
  </si>
  <si>
    <t>OS-254-2019</t>
  </si>
  <si>
    <t>CAJA DE COMPENSACION FAMILIAR DEL VALLE DEL CAUCA –  COMFENALCO VALLE DELAGENTE</t>
  </si>
  <si>
    <t>DIVIAREAS S.A.S</t>
  </si>
  <si>
    <t>EXTINSEG CALI SAS</t>
  </si>
  <si>
    <t>EXTINTORES Y SEGURIDAD SUPER LTDA</t>
  </si>
  <si>
    <t>ZONA PACÍFICO</t>
  </si>
  <si>
    <t>Atender el arriendo de una (1) bodega de capacidad de 1.20 m3 aproximadamente, para los bienes muebles  que le fueron adjudicados a cisa dentro de tramite de reorganizacion empresarial de la sociedad gilda fuente sas, los cuales a la fecha se encuentran bajo la custodia de la sociedad deudora. Se deja claro que en el momento en que se vendan los bienes, se dejará de cancelar el bodegaje.</t>
  </si>
  <si>
    <t>Contratar servicio de alojamiento en la ciudad de barranquilla para los funcionarios de central de inversiones s.a y/o aquellos designados para el cumplimiento de sus funciones y de los objetivos propuestos por la compañía en su operación comercial y de funcionamiento.</t>
  </si>
  <si>
    <t>Es necesario realizar a los aires acondicionados centrales y minisplit  de la sede de la sucursal barranquilla mantenimiento preventivo mensualmente y correctivo cuando se requiera, para garantizar su correcto funcionamiento y conservacion a fin de poder generar un clima confortable, el cuales es indispensable para la productividad del talento humano y la adecuada atencion a los clientes.</t>
  </si>
  <si>
    <t>Contratar servicio de alojamiento en la ciudad de cartagena para los funcionarios de central de inversiones s.a y/o aquellos designados para el cumplimiento de sus funciones y de los objetivos propuestos por la compañía en su operación comercial y de funcionamiento.</t>
  </si>
  <si>
    <t>Con el proposito de dar cumplimiento al programa de capacitacion y bienestar dirigido a los empleados de la sucursal barranquilla y sus familias se hace necesario la contratacion de apoyo logistico para cada una de las actividades.</t>
  </si>
  <si>
    <t>Se hace necesario contratar los servicios de fumigación de las diferentes áreas de la sede de la sucursal barranquilla con el fin de mantenerla libre de plagas, insectos voladores  y rastreros para prevenir posibles enfermedades.</t>
  </si>
  <si>
    <t>Se requiere realizar el mantenimiento a cuatro extintores de tipo solkaflam en la sede de la sucursal barranquilla para garantizar el cumplimiento de las normas de seguridad y protección en caso de un incendio incipiente.</t>
  </si>
  <si>
    <t>Se requiere contratar una firma especializada en avalúos, con el fin de realizar el avaluó comercial de las instalaciones de la zona caribe, permitiendo así conocer el valor comercial del inmueble y de esta forma poder actualizar el valor en libros.</t>
  </si>
  <si>
    <t>Conforme a la cláusula sexta, parágrafo sexto del convenio cm-023-2016 entre uariv-frv y cisa, se solicita proveedor para suministro de vidrio de ventana del inmueble con id 19163 -  apartamento 1301 ubicado en el edificio Cartagena princess en la ciudad de Cartagena de propiedad de la uariv, con el fin de garantizar el correcto mantenimiento y sostenimiento del bien, necesario para el perfeccionamiento de su comercialización. El señor Juan Carlos arias Ramirez supervisor de la uariv-frv autoriza a cisa la compra y el cobro como gasto reembolsable.</t>
  </si>
  <si>
    <t>Suministrar, instalar, desmontar, transportar, trasladar, arreglar, reparar y y tramitar permisos de  vallas publicitarias, avisos y  pendones  para la señalización de los inmuebles del inventario de cisa y sae de la sucursal de Cali.</t>
  </si>
  <si>
    <t>Atender el alojamiento en la ciudad de Cali para los funcionarios de central de inversiones s.a y/o aquellos designados para el cumplimiento de sus funciones y de los objetivos propuestos por la compañía en su operación comercial y  funcionamiento categoría i ( vicepresidentes, directores, gerentes, jefes de áreas, abogado sénior, ejecutivo sénior, coordinadores).</t>
  </si>
  <si>
    <t>Alojamiento en la ciudad de Cali para los funcionarios de central de inversiones s.a y/o aquellos designados para el cumplimiento de sus funciones y de los objetivos propuestos por la compañía en su operación comercial y  funcionamiento categoría ii (analista, ingeniero, abogado junior, ejecutivo junior, asesor, gestores)</t>
  </si>
  <si>
    <t>Realizar las actividades de capacitación y  bienestar  a los colaboradores de la sucursal Cali y sus familias según el plan de bienestar</t>
  </si>
  <si>
    <t>Compra de 7 puestos de trabajo, 4  puestos rectos de 1.20 x 0.60, 3 puestos en l de 1.50 x 1.50 y 2 vidrios de 0.55 x 0.40 para ubicar a 4 gestores de cobranza, 2 asesores comerciales y 1 judicante.</t>
  </si>
  <si>
    <t>Realizar el servicio de fumigación dos veces al año en la oficina 11-03 del edificio centro financiero la ermita donde opera la sucursal Cali.</t>
  </si>
  <si>
    <t>Atender el servicio de mantenimiento de 5 extintores de gas carbónico co2 de 5 libras los cuales pertenecen a la sucursal Cali</t>
  </si>
  <si>
    <t>ZONA ANDINA</t>
  </si>
  <si>
    <t>CONJUNTO COMERCIAL ALMACENTRO P.H.</t>
  </si>
  <si>
    <t>Arrendamiento bodega elementos bienes muebles recibidos por sociedades en liquidacion</t>
  </si>
  <si>
    <t>DOMINA ENTREGA TOTAL S.A.S</t>
  </si>
  <si>
    <t>Continuar con la distribucion de las facturas de la cartera administrada por Central de Inversiones S.A. a ISVIMED Area Metropolitana del Valle de Aburra, se requiere la contratacion del servicio de  recibo y entrega puerta a puerta de la facturacion mensual como tambien la de alistamiento de los documentos entregados por CISA.</t>
  </si>
  <si>
    <t>DIEZ MEDELLÍN S.A.S.</t>
  </si>
  <si>
    <t>Contratar servicio de Alojamiento para los Funcionarios de Central de Inversiones S.A y/o Aquellos designados para el cumplimiento de sus funciones y de los objetivos Propuestos por la Compañía en su operación Comercial y de Funcionamiento</t>
  </si>
  <si>
    <t xml:space="preserve">SANDIEGO HOTELES S.A.S. </t>
  </si>
  <si>
    <t>HERCAS S.A.S</t>
  </si>
  <si>
    <t>Con el fin de dar cumplimiento de los objetivos propuestos por la Compañia para la venta de los inmuebles de propiedad de Central de Inversiones localizados en los departamentos de Antioquía, Caldas, Risaralda, Armenia, Choco y Norte del Valle y ademas el de propender por una publicitación para ventas agiles de los inmuebles, se requiere Almacenamiento, adecuación, mantenimiento, elaboracion, montaje y desmonte de vallas publicitarias que cumplan con los requisitos establecidos por CISA.</t>
  </si>
  <si>
    <t>CAJA DE COMPENSACION FAMILIAR COMFENALCO  ANTIOQUIA</t>
  </si>
  <si>
    <t>De acuerdo a las políticas establecidas en la CN 024 -  y EFR, políticas y procedimientos de gestión del talento humano, las que comprenden además actividades descritas en el alcance de la misma circular normativa interna y que contiene en la de formación y bienestar  numerales 5.2 y 5.14 IBIDEM,  se busca fortalecer a través de las actividades de bienestar y desarrollo un crecimiento individual, profesional y de familia para que se refleje en el mejoramiento de los propósitos de la sucursal Medellín con la aplicación de los objetivos estratégicos de la compañía.</t>
  </si>
  <si>
    <t>SUPERIOR GROUP S.A.S</t>
  </si>
  <si>
    <t>Se solicita proveedor para desarrollar las actividades preventivas y correctivas de obra civil y eléctrica menor de los inmuebles adscritos a la sucursal Medellín para garantizar el correcto mantenimiento y sostenibilidad del inventario de inmuebles para asegurar su valor.</t>
  </si>
  <si>
    <t>INCIGEN S.A.S</t>
  </si>
  <si>
    <t>Orden de Servicio para contratatacion de proveedor para el desarollo de Interventoria de obra civil para el cumplimiento del presupuesto de la obra y su debida ejecución en la canalización de aguas lluvias  de  los Inmuebles ID 18552 al 18568, ubicados en el municipio de pacora, departamento de Caldas, los cuales de acuerdo con sentencia del 11 de abril de 2019 expedida por el consejo de estado, sala de lo contencioso administrativo bajo el radicado No. 170012333000201700541-02, sentencian a  Central de Inversiones S.A a la realización de obras civiles para la debida canalización de aguas lluvias en los Inmuebles, ubicados en el municipio de pacora, departamento de Caldas.</t>
  </si>
  <si>
    <t>IMPLESEG S.A.S</t>
  </si>
  <si>
    <t>De acuerdo con las políticas establecidas en el manual 018 - sistema de gestión y seguridad en el trabajo numeral 8.2.9 del mantenimiento preventivo de instalaciones y equipos concordante con las CN 001 “política y procedimientos para la gestión administrativa y suministros” mantenimiento preventivo de equipos, es necesario realizar la intervención de mantenimiento, revisión y cambio de equipos extintores relacionados en el anexo 012 del manual en mención. siendo los siguientes:  
1. Cambio por obsolescencia del equipo extintor ABC 10 libras y de dos Solkaflam
2. Revisión extintor CO2 de 5 Libras</t>
  </si>
  <si>
    <t>SENGKO SAS</t>
  </si>
  <si>
    <t>Orden de Servicio para contratatacion de proveedor para realizar los estudios previos y determinar los diseños y las obras para cumplir con lo ordenado en la sentencia No. del 11 de abril de 2019 expedida por el consejo de estado, sala de lo contencioso administrativo, en los inmuebles identificados con los ID 18552 al 18567</t>
  </si>
  <si>
    <t>OS-255-2019</t>
  </si>
  <si>
    <t>OS-256-2019</t>
  </si>
  <si>
    <t>OS-257-2019</t>
  </si>
  <si>
    <t>OS-224 -2019</t>
  </si>
  <si>
    <t>OS-223-2019</t>
  </si>
  <si>
    <t>OS-225-2019</t>
  </si>
  <si>
    <t>OS-226-2019</t>
  </si>
  <si>
    <t>OS-227-2019</t>
  </si>
  <si>
    <t>OS-228-2019</t>
  </si>
  <si>
    <t>OS-229-2019</t>
  </si>
  <si>
    <t>OS-230-2019</t>
  </si>
  <si>
    <t>OS-231-2019</t>
  </si>
  <si>
    <t>OS-232-2019</t>
  </si>
  <si>
    <t>Historico de contratación ordenes de servicio 2019</t>
  </si>
  <si>
    <t>Gerencia de Recursos</t>
  </si>
  <si>
    <t>Jose Luis Franco Villalba - Analista Adminsitrativo Dirección General</t>
  </si>
  <si>
    <t>Adriana Reyes Pico - Gerente de Recursos</t>
  </si>
  <si>
    <t>8 de febrero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</si>
</sst>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quot;$&quot;* #,##0.00_-;_-&quot;$&quot;* &quot;-&quot;??_-;_-@_-"/>
    <numFmt numFmtId="43" formatCode="_-* #,##0.00_-;\-* #,##0.00_-;_-* &quot;-&quot;??_-;_-@_-"/>
    <numFmt numFmtId="164" formatCode="_ &quot;$&quot;\ * #,##0.00_ ;_ &quot;$&quot;\ * \-#,##0.00_ ;_ &quot;$&quot;\ * &quot;-&quot;??_ ;_ @_ "/>
    <numFmt numFmtId="165" formatCode="_ * #,##0.00_ ;_ * \-#,##0.00_ ;_ * &quot;-&quot;??_ ;_ @_ "/>
    <numFmt numFmtId="166" formatCode="_-&quot;$&quot;* #,##0_-;\-&quot;$&quot;* #,##0_-;_-&quot;$&quot;* &quot;-&quot;??_-;_-@_-"/>
    <numFmt numFmtId="167" formatCode="_(&quot;$&quot;\ * #,##0.00_);_(&quot;$&quot;\ * \(#,##0.00\);_(&quot;$&quot;\ * &quot;-&quot;??_);_(@_)"/>
  </numFmts>
  <fonts count="14" x14ac:knownFonts="1">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11"/>
      <color theme="1"/>
      <name val="Cambria"/>
      <family val="1"/>
    </font>
    <font>
      <b/>
      <sz val="11"/>
      <color theme="1"/>
      <name val="Cambria"/>
      <family val="1"/>
    </font>
    <font>
      <sz val="11"/>
      <color indexed="8"/>
      <name val="Calibri"/>
      <family val="2"/>
    </font>
    <font>
      <u/>
      <sz val="10"/>
      <color theme="10"/>
      <name val="Arial"/>
      <family val="2"/>
    </font>
    <font>
      <b/>
      <sz val="15"/>
      <color theme="0"/>
      <name val="Calibri"/>
      <family val="2"/>
      <scheme val="minor"/>
    </font>
    <font>
      <sz val="15"/>
      <name val="Calibri"/>
      <family val="2"/>
      <scheme val="minor"/>
    </font>
    <font>
      <sz val="44"/>
      <color rgb="FF126C6C"/>
      <name val="Calibri"/>
      <family val="2"/>
      <scheme val="minor"/>
    </font>
    <font>
      <b/>
      <sz val="1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bgColor indexed="64"/>
      </patternFill>
    </fill>
    <fill>
      <patternFill patternType="solid">
        <fgColor rgb="FF006C65"/>
        <bgColor indexed="64"/>
      </patternFill>
    </fill>
    <fill>
      <patternFill patternType="solid">
        <fgColor rgb="FF2C6B8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4">
    <xf numFmtId="0" fontId="0" fillId="0" borderId="0"/>
    <xf numFmtId="44" fontId="1"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164" fontId="2" fillId="0" borderId="0" applyFont="0" applyFill="0" applyBorder="0" applyAlignment="0" applyProtection="0"/>
    <xf numFmtId="44" fontId="3" fillId="0" borderId="0" applyFont="0" applyFill="0" applyBorder="0" applyAlignment="0" applyProtection="0"/>
    <xf numFmtId="0" fontId="2" fillId="0" borderId="0"/>
    <xf numFmtId="0" fontId="2" fillId="0" borderId="0"/>
    <xf numFmtId="0" fontId="3"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0" fontId="2" fillId="0" borderId="0" applyNumberFormat="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6" fillId="0" borderId="0" applyFont="0" applyFill="0" applyBorder="0" applyAlignment="0" applyProtection="0"/>
  </cellStyleXfs>
  <cellXfs count="50">
    <xf numFmtId="0" fontId="0" fillId="0" borderId="0" xfId="0"/>
    <xf numFmtId="0" fontId="4" fillId="2" borderId="0" xfId="0" applyFont="1" applyFill="1" applyAlignment="1">
      <alignment vertical="center"/>
    </xf>
    <xf numFmtId="0" fontId="4" fillId="0" borderId="0" xfId="0" applyFont="1" applyAlignment="1">
      <alignment horizontal="justify" vertical="center"/>
    </xf>
    <xf numFmtId="0" fontId="4" fillId="2" borderId="1" xfId="0" applyFont="1" applyFill="1" applyBorder="1" applyAlignment="1">
      <alignment horizontal="center" vertical="center"/>
    </xf>
    <xf numFmtId="0" fontId="4" fillId="0" borderId="0" xfId="0" applyFont="1" applyAlignment="1">
      <alignment horizontal="center" vertical="center"/>
    </xf>
    <xf numFmtId="0" fontId="4" fillId="2"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4" fillId="0" borderId="0" xfId="0" applyFont="1" applyAlignment="1">
      <alignment vertical="center"/>
    </xf>
    <xf numFmtId="14" fontId="4" fillId="2" borderId="1" xfId="0" applyNumberFormat="1" applyFont="1" applyFill="1" applyBorder="1" applyAlignment="1">
      <alignment horizontal="center" vertical="center"/>
    </xf>
    <xf numFmtId="166" fontId="4" fillId="2" borderId="1" xfId="1" applyNumberFormat="1" applyFont="1" applyFill="1" applyBorder="1" applyAlignment="1">
      <alignment horizontal="center" vertical="center"/>
    </xf>
    <xf numFmtId="166" fontId="4" fillId="2" borderId="5" xfId="1" applyNumberFormat="1" applyFont="1" applyFill="1" applyBorder="1" applyAlignment="1">
      <alignment vertical="center"/>
    </xf>
    <xf numFmtId="0" fontId="9" fillId="0" borderId="0" xfId="0" applyFont="1"/>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1" fillId="0" borderId="7" xfId="0" applyFont="1" applyBorder="1" applyAlignment="1">
      <alignment horizontal="left"/>
    </xf>
    <xf numFmtId="0" fontId="11" fillId="0" borderId="4" xfId="0" applyFont="1" applyBorder="1" applyAlignment="1">
      <alignment horizontal="left"/>
    </xf>
    <xf numFmtId="0" fontId="11" fillId="0" borderId="4" xfId="0" applyFont="1" applyBorder="1" applyAlignment="1">
      <alignment horizontal="left" vertical="center"/>
    </xf>
    <xf numFmtId="0" fontId="11" fillId="0" borderId="2" xfId="0" applyFont="1" applyBorder="1" applyAlignment="1">
      <alignment horizontal="left"/>
    </xf>
    <xf numFmtId="0" fontId="8" fillId="3" borderId="7"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xf>
    <xf numFmtId="0" fontId="5" fillId="2" borderId="11" xfId="0" applyFont="1" applyFill="1" applyBorder="1" applyAlignment="1">
      <alignment horizontal="center" vertical="center" wrapText="1"/>
    </xf>
    <xf numFmtId="0" fontId="4" fillId="2" borderId="11" xfId="0" applyFont="1" applyFill="1" applyBorder="1" applyAlignment="1">
      <alignment horizontal="justify" vertical="center" wrapText="1"/>
    </xf>
    <xf numFmtId="14" fontId="4" fillId="2" borderId="11" xfId="0" applyNumberFormat="1" applyFont="1" applyFill="1" applyBorder="1" applyAlignment="1">
      <alignment horizontal="center" vertical="center"/>
    </xf>
    <xf numFmtId="166" fontId="4" fillId="2" borderId="11" xfId="1" applyNumberFormat="1" applyFont="1" applyFill="1" applyBorder="1" applyAlignment="1">
      <alignment horizontal="center" vertical="center"/>
    </xf>
    <xf numFmtId="166" fontId="4" fillId="2" borderId="12" xfId="1" applyNumberFormat="1" applyFont="1" applyFill="1" applyBorder="1" applyAlignment="1">
      <alignment vertical="center"/>
    </xf>
    <xf numFmtId="0" fontId="8" fillId="3" borderId="4" xfId="0" applyFont="1" applyFill="1" applyBorder="1" applyAlignment="1">
      <alignment horizontal="center" vertical="center"/>
    </xf>
    <xf numFmtId="166" fontId="4" fillId="2" borderId="5" xfId="1" applyNumberFormat="1" applyFont="1" applyFill="1" applyBorder="1" applyAlignment="1">
      <alignment horizontal="center" vertical="center"/>
    </xf>
    <xf numFmtId="0" fontId="8" fillId="3" borderId="2" xfId="0" applyFont="1" applyFill="1" applyBorder="1" applyAlignment="1">
      <alignment horizontal="center" vertical="center"/>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wrapText="1"/>
    </xf>
    <xf numFmtId="0" fontId="4" fillId="2" borderId="3" xfId="0" applyFont="1" applyFill="1" applyBorder="1" applyAlignment="1">
      <alignment horizontal="justify" vertical="center" wrapText="1"/>
    </xf>
    <xf numFmtId="14" fontId="4" fillId="2" borderId="3" xfId="0" applyNumberFormat="1" applyFont="1" applyFill="1" applyBorder="1" applyAlignment="1">
      <alignment horizontal="center" vertical="center"/>
    </xf>
    <xf numFmtId="166" fontId="4" fillId="2" borderId="3" xfId="1" applyNumberFormat="1" applyFont="1" applyFill="1" applyBorder="1" applyAlignment="1">
      <alignment horizontal="center" vertical="center"/>
    </xf>
    <xf numFmtId="166" fontId="4" fillId="2" borderId="6" xfId="1" applyNumberFormat="1" applyFont="1" applyFill="1" applyBorder="1" applyAlignment="1">
      <alignment horizontal="center" vertical="center"/>
    </xf>
    <xf numFmtId="0" fontId="8" fillId="3"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3" borderId="14"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5" xfId="0" applyFont="1" applyFill="1" applyBorder="1" applyAlignment="1">
      <alignment horizontal="left" vertical="center" wrapText="1"/>
    </xf>
  </cellXfs>
  <cellStyles count="34">
    <cellStyle name="Euro" xfId="20"/>
    <cellStyle name="Hipervínculo 2" xfId="27"/>
    <cellStyle name="Millares 2" xfId="4"/>
    <cellStyle name="Millares 2 2" xfId="21"/>
    <cellStyle name="Millares 2 2 2" xfId="32"/>
    <cellStyle name="Millares 3" xfId="5"/>
    <cellStyle name="Millares 3 2" xfId="22"/>
    <cellStyle name="Millares 3 2 2" xfId="33"/>
    <cellStyle name="Millares 3 3" xfId="28"/>
    <cellStyle name="Millares 4" xfId="6"/>
    <cellStyle name="Millares 4 2" xfId="29"/>
    <cellStyle name="Millares 5" xfId="7"/>
    <cellStyle name="Millares 5 2" xfId="30"/>
    <cellStyle name="Millares 6" xfId="8"/>
    <cellStyle name="Millares 6 2" xfId="31"/>
    <cellStyle name="Millares 7" xfId="3"/>
    <cellStyle name="Moneda" xfId="1" builtinId="4"/>
    <cellStyle name="Moneda 2" xfId="10"/>
    <cellStyle name="Moneda 2 2" xfId="24"/>
    <cellStyle name="Moneda 3" xfId="9"/>
    <cellStyle name="Moneda 4" xfId="23"/>
    <cellStyle name="Normal" xfId="0" builtinId="0"/>
    <cellStyle name="Normal 2" xfId="11"/>
    <cellStyle name="Normal 2 2" xfId="12"/>
    <cellStyle name="Normal 2 3" xfId="13"/>
    <cellStyle name="Normal 3" xfId="14"/>
    <cellStyle name="Normal 4" xfId="15"/>
    <cellStyle name="Normal 5" xfId="16"/>
    <cellStyle name="Normal 6" xfId="17"/>
    <cellStyle name="Normal 7" xfId="2"/>
    <cellStyle name="Porcentaje 2" xfId="18"/>
    <cellStyle name="Porcentaje 3" xfId="19"/>
    <cellStyle name="Porcentaje 4" xfId="26"/>
    <cellStyle name="Porcentual 2" xfId="25"/>
  </cellStyles>
  <dxfs count="0"/>
  <tableStyles count="0" defaultTableStyle="TableStyleMedium2" defaultPivotStyle="PivotStyleLight16"/>
  <colors>
    <mruColors>
      <color rgb="FF126C6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1770474</xdr:colOff>
      <xdr:row>1</xdr:row>
      <xdr:rowOff>255303</xdr:rowOff>
    </xdr:to>
    <xdr:pic>
      <xdr:nvPicPr>
        <xdr:cNvPr id="3" name="Imagen 2">
          <a:extLst>
            <a:ext uri="{FF2B5EF4-FFF2-40B4-BE49-F238E27FC236}">
              <a16:creationId xmlns:a16="http://schemas.microsoft.com/office/drawing/2014/main" xmlns="" id="{E10CF767-C307-4438-B9E7-671CB78BACB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020291" cy="2011861"/>
        </a:xfrm>
        <a:prstGeom prst="rect">
          <a:avLst/>
        </a:prstGeom>
      </xdr:spPr>
    </xdr:pic>
    <xdr:clientData/>
  </xdr:twoCellAnchor>
  <xdr:twoCellAnchor editAs="oneCell">
    <xdr:from>
      <xdr:col>2</xdr:col>
      <xdr:colOff>24741</xdr:colOff>
      <xdr:row>0</xdr:row>
      <xdr:rowOff>383473</xdr:rowOff>
    </xdr:from>
    <xdr:to>
      <xdr:col>3</xdr:col>
      <xdr:colOff>446368</xdr:colOff>
      <xdr:row>0</xdr:row>
      <xdr:rowOff>1520529</xdr:rowOff>
    </xdr:to>
    <xdr:pic>
      <xdr:nvPicPr>
        <xdr:cNvPr id="4" name="Imagen 3">
          <a:extLst>
            <a:ext uri="{FF2B5EF4-FFF2-40B4-BE49-F238E27FC236}">
              <a16:creationId xmlns:a16="http://schemas.microsoft.com/office/drawing/2014/main" xmlns="" id="{94382BE0-1555-4DDA-930C-5037301211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3150" y="383473"/>
          <a:ext cx="2400848" cy="11370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2"/>
  <sheetViews>
    <sheetView tabSelected="1" zoomScale="70" zoomScaleNormal="70" workbookViewId="0">
      <pane xSplit="4" ySplit="2" topLeftCell="E3" activePane="bottomRight" state="frozen"/>
      <selection pane="topRight" activeCell="D1" sqref="D1"/>
      <selection pane="bottomLeft" activeCell="A3" sqref="A3"/>
      <selection pane="bottomRight" activeCell="D104" sqref="D104"/>
    </sheetView>
  </sheetViews>
  <sheetFormatPr baseColWidth="10" defaultColWidth="11.42578125" defaultRowHeight="14.25" x14ac:dyDescent="0.25"/>
  <cols>
    <col min="1" max="1" width="11.42578125" style="4"/>
    <col min="2" max="2" width="22.140625" style="7" bestFit="1" customWidth="1"/>
    <col min="3" max="3" width="29.7109375" style="4" bestFit="1" customWidth="1"/>
    <col min="4" max="4" width="40.7109375" style="4" bestFit="1" customWidth="1"/>
    <col min="5" max="5" width="47.7109375" style="2" customWidth="1"/>
    <col min="6" max="6" width="16.28515625" style="4" bestFit="1" customWidth="1"/>
    <col min="7" max="7" width="20.42578125" style="4" customWidth="1"/>
    <col min="8" max="8" width="25.28515625" style="4" customWidth="1"/>
    <col min="9" max="9" width="31.140625" style="7" customWidth="1"/>
    <col min="10" max="10" width="22" style="4" customWidth="1"/>
    <col min="11" max="11" width="22.85546875" style="7" customWidth="1"/>
    <col min="12" max="16384" width="11.42578125" style="7"/>
  </cols>
  <sheetData>
    <row r="1" spans="1:11" customFormat="1" ht="138" customHeight="1" thickBot="1" x14ac:dyDescent="0.3">
      <c r="A1" s="43" t="s">
        <v>31</v>
      </c>
      <c r="B1" s="44"/>
      <c r="C1" s="44"/>
      <c r="D1" s="44"/>
      <c r="E1" s="44"/>
      <c r="F1" s="44"/>
      <c r="G1" s="44"/>
      <c r="H1" s="44"/>
      <c r="I1" s="44"/>
      <c r="J1" s="44"/>
      <c r="K1" s="45"/>
    </row>
    <row r="2" spans="1:11" s="11" customFormat="1" ht="88.5" customHeight="1" thickBot="1" x14ac:dyDescent="0.35">
      <c r="A2" s="35" t="s">
        <v>24</v>
      </c>
      <c r="B2" s="36" t="s">
        <v>23</v>
      </c>
      <c r="C2" s="37" t="s">
        <v>6</v>
      </c>
      <c r="D2" s="38" t="s">
        <v>5</v>
      </c>
      <c r="E2" s="38" t="s">
        <v>0</v>
      </c>
      <c r="F2" s="39" t="s">
        <v>7</v>
      </c>
      <c r="G2" s="38" t="s">
        <v>1</v>
      </c>
      <c r="H2" s="39" t="s">
        <v>2</v>
      </c>
      <c r="I2" s="38" t="s">
        <v>3</v>
      </c>
      <c r="J2" s="39" t="s">
        <v>22</v>
      </c>
      <c r="K2" s="40" t="s">
        <v>4</v>
      </c>
    </row>
    <row r="3" spans="1:11" s="1" customFormat="1" ht="57" x14ac:dyDescent="0.25">
      <c r="A3" s="18">
        <v>1</v>
      </c>
      <c r="B3" s="19" t="s">
        <v>30</v>
      </c>
      <c r="C3" s="20" t="s">
        <v>32</v>
      </c>
      <c r="D3" s="21" t="s">
        <v>99</v>
      </c>
      <c r="E3" s="22" t="s">
        <v>146</v>
      </c>
      <c r="F3" s="23">
        <v>43481</v>
      </c>
      <c r="G3" s="23">
        <v>43481</v>
      </c>
      <c r="H3" s="23">
        <v>43854</v>
      </c>
      <c r="I3" s="23">
        <v>43854</v>
      </c>
      <c r="J3" s="24">
        <v>3570000</v>
      </c>
      <c r="K3" s="25">
        <v>6300455</v>
      </c>
    </row>
    <row r="4" spans="1:11" s="1" customFormat="1" ht="114" x14ac:dyDescent="0.25">
      <c r="A4" s="26">
        <v>2</v>
      </c>
      <c r="B4" s="12" t="s">
        <v>30</v>
      </c>
      <c r="C4" s="3" t="s">
        <v>33</v>
      </c>
      <c r="D4" s="6" t="s">
        <v>100</v>
      </c>
      <c r="E4" s="5" t="s">
        <v>147</v>
      </c>
      <c r="F4" s="8">
        <v>43479</v>
      </c>
      <c r="G4" s="8">
        <v>43482</v>
      </c>
      <c r="H4" s="8">
        <v>43646</v>
      </c>
      <c r="I4" s="8">
        <v>43646</v>
      </c>
      <c r="J4" s="9">
        <v>1999200</v>
      </c>
      <c r="K4" s="10">
        <v>1999200</v>
      </c>
    </row>
    <row r="5" spans="1:11" s="1" customFormat="1" ht="42.75" x14ac:dyDescent="0.25">
      <c r="A5" s="26">
        <v>3</v>
      </c>
      <c r="B5" s="12" t="s">
        <v>30</v>
      </c>
      <c r="C5" s="3" t="s">
        <v>34</v>
      </c>
      <c r="D5" s="6" t="s">
        <v>101</v>
      </c>
      <c r="E5" s="5" t="s">
        <v>148</v>
      </c>
      <c r="F5" s="8">
        <v>43482</v>
      </c>
      <c r="G5" s="8">
        <v>43482</v>
      </c>
      <c r="H5" s="8">
        <v>43846</v>
      </c>
      <c r="I5" s="8">
        <v>43846</v>
      </c>
      <c r="J5" s="9">
        <v>476000</v>
      </c>
      <c r="K5" s="10">
        <v>476000</v>
      </c>
    </row>
    <row r="6" spans="1:11" s="1" customFormat="1" ht="57" x14ac:dyDescent="0.25">
      <c r="A6" s="26">
        <v>4</v>
      </c>
      <c r="B6" s="12" t="s">
        <v>30</v>
      </c>
      <c r="C6" s="3" t="s">
        <v>35</v>
      </c>
      <c r="D6" s="6" t="s">
        <v>102</v>
      </c>
      <c r="E6" s="5" t="s">
        <v>149</v>
      </c>
      <c r="F6" s="8">
        <v>43487</v>
      </c>
      <c r="G6" s="8">
        <v>43489</v>
      </c>
      <c r="H6" s="8">
        <v>43853</v>
      </c>
      <c r="I6" s="8">
        <v>43853</v>
      </c>
      <c r="J6" s="9">
        <v>20364351</v>
      </c>
      <c r="K6" s="10">
        <v>20364351</v>
      </c>
    </row>
    <row r="7" spans="1:11" s="1" customFormat="1" ht="28.5" x14ac:dyDescent="0.25">
      <c r="A7" s="26">
        <v>5</v>
      </c>
      <c r="B7" s="12" t="s">
        <v>30</v>
      </c>
      <c r="C7" s="3" t="s">
        <v>36</v>
      </c>
      <c r="D7" s="6" t="s">
        <v>12</v>
      </c>
      <c r="E7" s="5" t="s">
        <v>150</v>
      </c>
      <c r="F7" s="8">
        <v>43487</v>
      </c>
      <c r="G7" s="8">
        <v>43493</v>
      </c>
      <c r="H7" s="8">
        <v>43646</v>
      </c>
      <c r="I7" s="8">
        <v>43646</v>
      </c>
      <c r="J7" s="9">
        <v>4399192</v>
      </c>
      <c r="K7" s="10">
        <v>4399192</v>
      </c>
    </row>
    <row r="8" spans="1:11" s="1" customFormat="1" ht="42.75" x14ac:dyDescent="0.25">
      <c r="A8" s="26">
        <v>6</v>
      </c>
      <c r="B8" s="12" t="s">
        <v>30</v>
      </c>
      <c r="C8" s="3" t="s">
        <v>37</v>
      </c>
      <c r="D8" s="6" t="s">
        <v>11</v>
      </c>
      <c r="E8" s="5" t="s">
        <v>151</v>
      </c>
      <c r="F8" s="8">
        <v>43493</v>
      </c>
      <c r="G8" s="8">
        <v>43494</v>
      </c>
      <c r="H8" s="8">
        <v>43858</v>
      </c>
      <c r="I8" s="8">
        <v>43858</v>
      </c>
      <c r="J8" s="9">
        <v>11900000</v>
      </c>
      <c r="K8" s="10">
        <v>11900000</v>
      </c>
    </row>
    <row r="9" spans="1:11" s="1" customFormat="1" ht="57" x14ac:dyDescent="0.25">
      <c r="A9" s="26">
        <v>7</v>
      </c>
      <c r="B9" s="12" t="s">
        <v>30</v>
      </c>
      <c r="C9" s="3" t="s">
        <v>38</v>
      </c>
      <c r="D9" s="6" t="s">
        <v>103</v>
      </c>
      <c r="E9" s="5" t="s">
        <v>152</v>
      </c>
      <c r="F9" s="8">
        <v>43493</v>
      </c>
      <c r="G9" s="8">
        <v>43498</v>
      </c>
      <c r="H9" s="8">
        <v>43520</v>
      </c>
      <c r="I9" s="8">
        <v>43520</v>
      </c>
      <c r="J9" s="9">
        <v>7908562</v>
      </c>
      <c r="K9" s="10">
        <v>7908562</v>
      </c>
    </row>
    <row r="10" spans="1:11" s="1" customFormat="1" ht="57" x14ac:dyDescent="0.25">
      <c r="A10" s="26">
        <v>8</v>
      </c>
      <c r="B10" s="12" t="s">
        <v>30</v>
      </c>
      <c r="C10" s="3" t="s">
        <v>39</v>
      </c>
      <c r="D10" s="6" t="s">
        <v>104</v>
      </c>
      <c r="E10" s="5" t="s">
        <v>153</v>
      </c>
      <c r="F10" s="8">
        <v>43496</v>
      </c>
      <c r="G10" s="8">
        <v>43497</v>
      </c>
      <c r="H10" s="8">
        <v>43861</v>
      </c>
      <c r="I10" s="8">
        <v>44225</v>
      </c>
      <c r="J10" s="9">
        <v>7140000</v>
      </c>
      <c r="K10" s="10">
        <v>20230000</v>
      </c>
    </row>
    <row r="11" spans="1:11" s="1" customFormat="1" ht="156.75" x14ac:dyDescent="0.25">
      <c r="A11" s="26">
        <v>9</v>
      </c>
      <c r="B11" s="12" t="s">
        <v>30</v>
      </c>
      <c r="C11" s="3" t="s">
        <v>40</v>
      </c>
      <c r="D11" s="6" t="s">
        <v>14</v>
      </c>
      <c r="E11" s="5" t="s">
        <v>154</v>
      </c>
      <c r="F11" s="8">
        <v>43497</v>
      </c>
      <c r="G11" s="8">
        <v>43500</v>
      </c>
      <c r="H11" s="8">
        <v>43649</v>
      </c>
      <c r="I11" s="8">
        <v>43830</v>
      </c>
      <c r="J11" s="9">
        <v>7873500</v>
      </c>
      <c r="K11" s="10">
        <v>15379500</v>
      </c>
    </row>
    <row r="12" spans="1:11" s="1" customFormat="1" ht="57" x14ac:dyDescent="0.25">
      <c r="A12" s="26">
        <v>10</v>
      </c>
      <c r="B12" s="12" t="s">
        <v>30</v>
      </c>
      <c r="C12" s="3" t="s">
        <v>41</v>
      </c>
      <c r="D12" s="6" t="s">
        <v>105</v>
      </c>
      <c r="E12" s="5" t="s">
        <v>155</v>
      </c>
      <c r="F12" s="8">
        <v>43497</v>
      </c>
      <c r="G12" s="8">
        <v>43500</v>
      </c>
      <c r="H12" s="8">
        <v>43524</v>
      </c>
      <c r="I12" s="8">
        <v>43524</v>
      </c>
      <c r="J12" s="9">
        <v>5138420</v>
      </c>
      <c r="K12" s="10">
        <v>5138420</v>
      </c>
    </row>
    <row r="13" spans="1:11" s="1" customFormat="1" ht="85.5" x14ac:dyDescent="0.25">
      <c r="A13" s="26">
        <v>11</v>
      </c>
      <c r="B13" s="12" t="s">
        <v>30</v>
      </c>
      <c r="C13" s="3" t="s">
        <v>42</v>
      </c>
      <c r="D13" s="6" t="s">
        <v>15</v>
      </c>
      <c r="E13" s="5" t="s">
        <v>156</v>
      </c>
      <c r="F13" s="8">
        <v>43500</v>
      </c>
      <c r="G13" s="8">
        <v>43502</v>
      </c>
      <c r="H13" s="8">
        <v>43529</v>
      </c>
      <c r="I13" s="8">
        <v>43529</v>
      </c>
      <c r="J13" s="9">
        <v>33054660</v>
      </c>
      <c r="K13" s="10">
        <v>33054660</v>
      </c>
    </row>
    <row r="14" spans="1:11" s="1" customFormat="1" ht="28.5" x14ac:dyDescent="0.25">
      <c r="A14" s="26">
        <v>12</v>
      </c>
      <c r="B14" s="12" t="s">
        <v>30</v>
      </c>
      <c r="C14" s="3" t="s">
        <v>43</v>
      </c>
      <c r="D14" s="6" t="s">
        <v>106</v>
      </c>
      <c r="E14" s="5" t="s">
        <v>157</v>
      </c>
      <c r="F14" s="8">
        <v>43500</v>
      </c>
      <c r="G14" s="8">
        <v>43502</v>
      </c>
      <c r="H14" s="8">
        <v>43529</v>
      </c>
      <c r="I14" s="8">
        <v>43529</v>
      </c>
      <c r="J14" s="9">
        <v>6426000</v>
      </c>
      <c r="K14" s="10">
        <v>6426000</v>
      </c>
    </row>
    <row r="15" spans="1:11" s="1" customFormat="1" ht="42.75" x14ac:dyDescent="0.25">
      <c r="A15" s="26">
        <v>13</v>
      </c>
      <c r="B15" s="12" t="s">
        <v>30</v>
      </c>
      <c r="C15" s="3" t="s">
        <v>44</v>
      </c>
      <c r="D15" s="6" t="s">
        <v>13</v>
      </c>
      <c r="E15" s="5" t="s">
        <v>158</v>
      </c>
      <c r="F15" s="8">
        <v>43501</v>
      </c>
      <c r="G15" s="8">
        <v>43504</v>
      </c>
      <c r="H15" s="8">
        <v>43830</v>
      </c>
      <c r="I15" s="8">
        <v>43830</v>
      </c>
      <c r="J15" s="9">
        <v>5797500</v>
      </c>
      <c r="K15" s="10">
        <v>5797500</v>
      </c>
    </row>
    <row r="16" spans="1:11" s="1" customFormat="1" ht="71.25" x14ac:dyDescent="0.25">
      <c r="A16" s="26">
        <v>14</v>
      </c>
      <c r="B16" s="12" t="s">
        <v>30</v>
      </c>
      <c r="C16" s="3" t="s">
        <v>45</v>
      </c>
      <c r="D16" s="6" t="s">
        <v>107</v>
      </c>
      <c r="E16" s="5" t="s">
        <v>159</v>
      </c>
      <c r="F16" s="8">
        <v>43510</v>
      </c>
      <c r="G16" s="8">
        <v>43511</v>
      </c>
      <c r="H16" s="8">
        <v>43830</v>
      </c>
      <c r="I16" s="8">
        <v>43830</v>
      </c>
      <c r="J16" s="9">
        <v>41055000</v>
      </c>
      <c r="K16" s="10">
        <v>41055000</v>
      </c>
    </row>
    <row r="17" spans="1:11" s="1" customFormat="1" ht="57" x14ac:dyDescent="0.25">
      <c r="A17" s="26">
        <v>15</v>
      </c>
      <c r="B17" s="12" t="s">
        <v>30</v>
      </c>
      <c r="C17" s="3" t="s">
        <v>46</v>
      </c>
      <c r="D17" s="6" t="s">
        <v>108</v>
      </c>
      <c r="E17" s="5" t="s">
        <v>160</v>
      </c>
      <c r="F17" s="8">
        <v>43510</v>
      </c>
      <c r="G17" s="8">
        <v>43510</v>
      </c>
      <c r="H17" s="8">
        <v>43568</v>
      </c>
      <c r="I17" s="8">
        <v>43568</v>
      </c>
      <c r="J17" s="9">
        <v>6755970</v>
      </c>
      <c r="K17" s="10">
        <v>6755970</v>
      </c>
    </row>
    <row r="18" spans="1:11" s="1" customFormat="1" ht="71.25" x14ac:dyDescent="0.25">
      <c r="A18" s="26">
        <v>16</v>
      </c>
      <c r="B18" s="12" t="s">
        <v>30</v>
      </c>
      <c r="C18" s="3" t="s">
        <v>47</v>
      </c>
      <c r="D18" s="6" t="s">
        <v>109</v>
      </c>
      <c r="E18" s="5" t="s">
        <v>161</v>
      </c>
      <c r="F18" s="8">
        <v>43511</v>
      </c>
      <c r="G18" s="8">
        <v>43511</v>
      </c>
      <c r="H18" s="8">
        <v>43875</v>
      </c>
      <c r="I18" s="8">
        <v>44241</v>
      </c>
      <c r="J18" s="9">
        <v>4760000</v>
      </c>
      <c r="K18" s="10">
        <v>13090000</v>
      </c>
    </row>
    <row r="19" spans="1:11" s="1" customFormat="1" ht="99.75" x14ac:dyDescent="0.25">
      <c r="A19" s="26">
        <v>17</v>
      </c>
      <c r="B19" s="12" t="s">
        <v>30</v>
      </c>
      <c r="C19" s="3" t="s">
        <v>48</v>
      </c>
      <c r="D19" s="6" t="s">
        <v>110</v>
      </c>
      <c r="E19" s="5" t="s">
        <v>162</v>
      </c>
      <c r="F19" s="8">
        <v>43514</v>
      </c>
      <c r="G19" s="8">
        <v>43517</v>
      </c>
      <c r="H19" s="8">
        <v>43605</v>
      </c>
      <c r="I19" s="8">
        <v>43605</v>
      </c>
      <c r="J19" s="9">
        <v>39270000</v>
      </c>
      <c r="K19" s="10">
        <v>39270000</v>
      </c>
    </row>
    <row r="20" spans="1:11" s="1" customFormat="1" ht="71.25" x14ac:dyDescent="0.25">
      <c r="A20" s="26">
        <v>18</v>
      </c>
      <c r="B20" s="12" t="s">
        <v>30</v>
      </c>
      <c r="C20" s="3" t="s">
        <v>49</v>
      </c>
      <c r="D20" s="6" t="s">
        <v>111</v>
      </c>
      <c r="E20" s="5" t="s">
        <v>163</v>
      </c>
      <c r="F20" s="8">
        <v>43515</v>
      </c>
      <c r="G20" s="8">
        <v>43516</v>
      </c>
      <c r="H20" s="8">
        <v>43635</v>
      </c>
      <c r="I20" s="8">
        <v>43767</v>
      </c>
      <c r="J20" s="9">
        <v>19278000</v>
      </c>
      <c r="K20" s="10">
        <v>36608151</v>
      </c>
    </row>
    <row r="21" spans="1:11" s="1" customFormat="1" ht="114" x14ac:dyDescent="0.25">
      <c r="A21" s="26">
        <v>19</v>
      </c>
      <c r="B21" s="12" t="s">
        <v>30</v>
      </c>
      <c r="C21" s="3" t="s">
        <v>50</v>
      </c>
      <c r="D21" s="6" t="s">
        <v>112</v>
      </c>
      <c r="E21" s="5" t="s">
        <v>164</v>
      </c>
      <c r="F21" s="8">
        <v>43515</v>
      </c>
      <c r="G21" s="8">
        <v>43521</v>
      </c>
      <c r="H21" s="8">
        <v>43885</v>
      </c>
      <c r="I21" s="8">
        <v>43885</v>
      </c>
      <c r="J21" s="9">
        <v>1125443</v>
      </c>
      <c r="K21" s="10">
        <v>1125443</v>
      </c>
    </row>
    <row r="22" spans="1:11" s="1" customFormat="1" ht="85.5" x14ac:dyDescent="0.25">
      <c r="A22" s="26">
        <v>20</v>
      </c>
      <c r="B22" s="12" t="s">
        <v>30</v>
      </c>
      <c r="C22" s="3" t="s">
        <v>51</v>
      </c>
      <c r="D22" s="6" t="s">
        <v>107</v>
      </c>
      <c r="E22" s="5" t="s">
        <v>165</v>
      </c>
      <c r="F22" s="8">
        <v>43523</v>
      </c>
      <c r="G22" s="8">
        <v>43523</v>
      </c>
      <c r="H22" s="8">
        <v>43887</v>
      </c>
      <c r="I22" s="8">
        <v>43887</v>
      </c>
      <c r="J22" s="9">
        <v>14922600</v>
      </c>
      <c r="K22" s="10">
        <v>14922600</v>
      </c>
    </row>
    <row r="23" spans="1:11" s="1" customFormat="1" ht="57" x14ac:dyDescent="0.25">
      <c r="A23" s="26">
        <v>21</v>
      </c>
      <c r="B23" s="12" t="s">
        <v>30</v>
      </c>
      <c r="C23" s="3" t="s">
        <v>52</v>
      </c>
      <c r="D23" s="6" t="s">
        <v>113</v>
      </c>
      <c r="E23" s="5" t="s">
        <v>166</v>
      </c>
      <c r="F23" s="8">
        <v>43531</v>
      </c>
      <c r="G23" s="8">
        <v>43542</v>
      </c>
      <c r="H23" s="8">
        <v>43591</v>
      </c>
      <c r="I23" s="8">
        <v>43591</v>
      </c>
      <c r="J23" s="9">
        <v>19243161.559999999</v>
      </c>
      <c r="K23" s="10">
        <v>19243161.559999999</v>
      </c>
    </row>
    <row r="24" spans="1:11" s="1" customFormat="1" ht="71.25" x14ac:dyDescent="0.25">
      <c r="A24" s="26">
        <v>22</v>
      </c>
      <c r="B24" s="12" t="s">
        <v>30</v>
      </c>
      <c r="C24" s="3" t="s">
        <v>53</v>
      </c>
      <c r="D24" s="6" t="s">
        <v>114</v>
      </c>
      <c r="E24" s="5" t="s">
        <v>167</v>
      </c>
      <c r="F24" s="8">
        <v>43535</v>
      </c>
      <c r="G24" s="8">
        <v>43535</v>
      </c>
      <c r="H24" s="8">
        <v>43830</v>
      </c>
      <c r="I24" s="8">
        <v>43670</v>
      </c>
      <c r="J24" s="9">
        <v>24571120</v>
      </c>
      <c r="K24" s="10">
        <v>24571120</v>
      </c>
    </row>
    <row r="25" spans="1:11" s="1" customFormat="1" ht="85.5" x14ac:dyDescent="0.25">
      <c r="A25" s="26">
        <v>23</v>
      </c>
      <c r="B25" s="12" t="s">
        <v>30</v>
      </c>
      <c r="C25" s="3" t="s">
        <v>54</v>
      </c>
      <c r="D25" s="6" t="s">
        <v>115</v>
      </c>
      <c r="E25" s="5" t="s">
        <v>16</v>
      </c>
      <c r="F25" s="8">
        <v>43543</v>
      </c>
      <c r="G25" s="8">
        <v>43550</v>
      </c>
      <c r="H25" s="8">
        <v>43567</v>
      </c>
      <c r="I25" s="8">
        <v>43567</v>
      </c>
      <c r="J25" s="9">
        <v>3570000</v>
      </c>
      <c r="K25" s="10">
        <v>3570000</v>
      </c>
    </row>
    <row r="26" spans="1:11" s="1" customFormat="1" ht="42.75" x14ac:dyDescent="0.25">
      <c r="A26" s="26">
        <v>24</v>
      </c>
      <c r="B26" s="12" t="s">
        <v>30</v>
      </c>
      <c r="C26" s="3" t="s">
        <v>55</v>
      </c>
      <c r="D26" s="6" t="s">
        <v>116</v>
      </c>
      <c r="E26" s="5" t="s">
        <v>168</v>
      </c>
      <c r="F26" s="8">
        <v>43546</v>
      </c>
      <c r="G26" s="8">
        <v>43550</v>
      </c>
      <c r="H26" s="8">
        <v>43646</v>
      </c>
      <c r="I26" s="8">
        <v>43646</v>
      </c>
      <c r="J26" s="9">
        <v>3175970</v>
      </c>
      <c r="K26" s="10">
        <v>3175970</v>
      </c>
    </row>
    <row r="27" spans="1:11" s="1" customFormat="1" ht="99.75" x14ac:dyDescent="0.25">
      <c r="A27" s="26">
        <v>25</v>
      </c>
      <c r="B27" s="12" t="s">
        <v>30</v>
      </c>
      <c r="C27" s="3" t="s">
        <v>56</v>
      </c>
      <c r="D27" s="6" t="s">
        <v>117</v>
      </c>
      <c r="E27" s="5" t="s">
        <v>169</v>
      </c>
      <c r="F27" s="8">
        <v>43579</v>
      </c>
      <c r="G27" s="8">
        <v>43584</v>
      </c>
      <c r="H27" s="8">
        <v>43613</v>
      </c>
      <c r="I27" s="8">
        <v>43613</v>
      </c>
      <c r="J27" s="9">
        <v>10591000</v>
      </c>
      <c r="K27" s="10">
        <v>10591000</v>
      </c>
    </row>
    <row r="28" spans="1:11" s="1" customFormat="1" ht="71.25" x14ac:dyDescent="0.25">
      <c r="A28" s="26">
        <v>26</v>
      </c>
      <c r="B28" s="12" t="s">
        <v>30</v>
      </c>
      <c r="C28" s="3" t="s">
        <v>57</v>
      </c>
      <c r="D28" s="6" t="s">
        <v>118</v>
      </c>
      <c r="E28" s="5" t="s">
        <v>170</v>
      </c>
      <c r="F28" s="8">
        <v>43580</v>
      </c>
      <c r="G28" s="8">
        <v>43592</v>
      </c>
      <c r="H28" s="8">
        <v>43715</v>
      </c>
      <c r="I28" s="8">
        <v>43715</v>
      </c>
      <c r="J28" s="9">
        <v>10100000</v>
      </c>
      <c r="K28" s="10">
        <v>10100000</v>
      </c>
    </row>
    <row r="29" spans="1:11" s="1" customFormat="1" ht="85.5" x14ac:dyDescent="0.25">
      <c r="A29" s="26">
        <v>27</v>
      </c>
      <c r="B29" s="12" t="s">
        <v>30</v>
      </c>
      <c r="C29" s="3" t="s">
        <v>58</v>
      </c>
      <c r="D29" s="6" t="s">
        <v>119</v>
      </c>
      <c r="E29" s="5" t="s">
        <v>171</v>
      </c>
      <c r="F29" s="8">
        <v>43588</v>
      </c>
      <c r="G29" s="8">
        <v>43588</v>
      </c>
      <c r="H29" s="8">
        <v>43830</v>
      </c>
      <c r="I29" s="8">
        <v>43830</v>
      </c>
      <c r="J29" s="9">
        <v>5569200</v>
      </c>
      <c r="K29" s="10">
        <v>16279200</v>
      </c>
    </row>
    <row r="30" spans="1:11" s="1" customFormat="1" ht="99.75" x14ac:dyDescent="0.25">
      <c r="A30" s="26">
        <v>28</v>
      </c>
      <c r="B30" s="12" t="s">
        <v>30</v>
      </c>
      <c r="C30" s="3" t="s">
        <v>59</v>
      </c>
      <c r="D30" s="6" t="s">
        <v>120</v>
      </c>
      <c r="E30" s="5" t="s">
        <v>172</v>
      </c>
      <c r="F30" s="8">
        <v>43591</v>
      </c>
      <c r="G30" s="8">
        <v>43592</v>
      </c>
      <c r="H30" s="8">
        <v>43830</v>
      </c>
      <c r="I30" s="8">
        <v>43861</v>
      </c>
      <c r="J30" s="9">
        <v>23800000</v>
      </c>
      <c r="K30" s="10">
        <v>40999999</v>
      </c>
    </row>
    <row r="31" spans="1:11" s="1" customFormat="1" ht="71.25" x14ac:dyDescent="0.25">
      <c r="A31" s="26">
        <v>29</v>
      </c>
      <c r="B31" s="12" t="s">
        <v>30</v>
      </c>
      <c r="C31" s="3" t="s">
        <v>60</v>
      </c>
      <c r="D31" s="6" t="s">
        <v>121</v>
      </c>
      <c r="E31" s="5" t="s">
        <v>173</v>
      </c>
      <c r="F31" s="8">
        <v>43600</v>
      </c>
      <c r="G31" s="8">
        <v>43607</v>
      </c>
      <c r="H31" s="8">
        <v>43637</v>
      </c>
      <c r="I31" s="8">
        <v>43637</v>
      </c>
      <c r="J31" s="9">
        <v>273700</v>
      </c>
      <c r="K31" s="10">
        <v>273700</v>
      </c>
    </row>
    <row r="32" spans="1:11" s="1" customFormat="1" ht="156.75" x14ac:dyDescent="0.25">
      <c r="A32" s="26">
        <v>30</v>
      </c>
      <c r="B32" s="12" t="s">
        <v>30</v>
      </c>
      <c r="C32" s="3" t="s">
        <v>61</v>
      </c>
      <c r="D32" s="6" t="s">
        <v>122</v>
      </c>
      <c r="E32" s="5" t="s">
        <v>174</v>
      </c>
      <c r="F32" s="8">
        <v>43607</v>
      </c>
      <c r="G32" s="8">
        <v>43612</v>
      </c>
      <c r="H32" s="8">
        <v>43830</v>
      </c>
      <c r="I32" s="8">
        <v>43830</v>
      </c>
      <c r="J32" s="9">
        <v>10115000</v>
      </c>
      <c r="K32" s="10">
        <v>10115000</v>
      </c>
    </row>
    <row r="33" spans="1:11" s="1" customFormat="1" ht="114" x14ac:dyDescent="0.25">
      <c r="A33" s="26">
        <v>31</v>
      </c>
      <c r="B33" s="12" t="s">
        <v>30</v>
      </c>
      <c r="C33" s="3" t="s">
        <v>62</v>
      </c>
      <c r="D33" s="6" t="s">
        <v>123</v>
      </c>
      <c r="E33" s="5" t="s">
        <v>175</v>
      </c>
      <c r="F33" s="8">
        <v>43608</v>
      </c>
      <c r="G33" s="8">
        <v>43612</v>
      </c>
      <c r="H33" s="8">
        <v>43672</v>
      </c>
      <c r="I33" s="8">
        <v>43672</v>
      </c>
      <c r="J33" s="9">
        <v>8330000</v>
      </c>
      <c r="K33" s="10">
        <v>8330000</v>
      </c>
    </row>
    <row r="34" spans="1:11" s="1" customFormat="1" ht="71.25" x14ac:dyDescent="0.25">
      <c r="A34" s="26">
        <v>32</v>
      </c>
      <c r="B34" s="12" t="s">
        <v>30</v>
      </c>
      <c r="C34" s="3" t="s">
        <v>63</v>
      </c>
      <c r="D34" s="6" t="s">
        <v>17</v>
      </c>
      <c r="E34" s="5" t="s">
        <v>176</v>
      </c>
      <c r="F34" s="8">
        <v>43612</v>
      </c>
      <c r="G34" s="8">
        <v>43613</v>
      </c>
      <c r="H34" s="8">
        <v>43830</v>
      </c>
      <c r="I34" s="8">
        <v>43830</v>
      </c>
      <c r="J34" s="9">
        <v>7711200</v>
      </c>
      <c r="K34" s="10">
        <v>7711200</v>
      </c>
    </row>
    <row r="35" spans="1:11" s="1" customFormat="1" ht="42.75" x14ac:dyDescent="0.25">
      <c r="A35" s="26">
        <v>33</v>
      </c>
      <c r="B35" s="12" t="s">
        <v>30</v>
      </c>
      <c r="C35" s="3" t="s">
        <v>64</v>
      </c>
      <c r="D35" s="6" t="s">
        <v>124</v>
      </c>
      <c r="E35" s="5" t="s">
        <v>177</v>
      </c>
      <c r="F35" s="8">
        <v>43626</v>
      </c>
      <c r="G35" s="8">
        <v>43627</v>
      </c>
      <c r="H35" s="8">
        <v>43692</v>
      </c>
      <c r="I35" s="8">
        <v>43692</v>
      </c>
      <c r="J35" s="9">
        <v>4760000</v>
      </c>
      <c r="K35" s="10">
        <v>4760000</v>
      </c>
    </row>
    <row r="36" spans="1:11" s="1" customFormat="1" ht="71.25" x14ac:dyDescent="0.25">
      <c r="A36" s="26">
        <v>34</v>
      </c>
      <c r="B36" s="12" t="s">
        <v>30</v>
      </c>
      <c r="C36" s="3" t="s">
        <v>65</v>
      </c>
      <c r="D36" s="6" t="s">
        <v>15</v>
      </c>
      <c r="E36" s="5" t="s">
        <v>178</v>
      </c>
      <c r="F36" s="8">
        <v>43627</v>
      </c>
      <c r="G36" s="8">
        <v>43628</v>
      </c>
      <c r="H36" s="8">
        <v>43646</v>
      </c>
      <c r="I36" s="8">
        <v>43646</v>
      </c>
      <c r="J36" s="9">
        <v>41102260</v>
      </c>
      <c r="K36" s="10">
        <v>41102260</v>
      </c>
    </row>
    <row r="37" spans="1:11" s="1" customFormat="1" ht="71.25" x14ac:dyDescent="0.25">
      <c r="A37" s="26">
        <v>35</v>
      </c>
      <c r="B37" s="12" t="s">
        <v>30</v>
      </c>
      <c r="C37" s="3" t="s">
        <v>66</v>
      </c>
      <c r="D37" s="6" t="s">
        <v>125</v>
      </c>
      <c r="E37" s="5" t="s">
        <v>179</v>
      </c>
      <c r="F37" s="8">
        <v>43644</v>
      </c>
      <c r="G37" s="8">
        <v>43644</v>
      </c>
      <c r="H37" s="8">
        <v>43708</v>
      </c>
      <c r="I37" s="8">
        <v>43708</v>
      </c>
      <c r="J37" s="9">
        <v>20825000</v>
      </c>
      <c r="K37" s="10">
        <v>20825000</v>
      </c>
    </row>
    <row r="38" spans="1:11" s="1" customFormat="1" ht="85.5" x14ac:dyDescent="0.25">
      <c r="A38" s="26">
        <v>36</v>
      </c>
      <c r="B38" s="12" t="s">
        <v>30</v>
      </c>
      <c r="C38" s="3" t="s">
        <v>67</v>
      </c>
      <c r="D38" s="6" t="s">
        <v>126</v>
      </c>
      <c r="E38" s="5" t="s">
        <v>180</v>
      </c>
      <c r="F38" s="8">
        <v>43661</v>
      </c>
      <c r="G38" s="8">
        <v>43662</v>
      </c>
      <c r="H38" s="8">
        <v>43723</v>
      </c>
      <c r="I38" s="8">
        <v>43784</v>
      </c>
      <c r="J38" s="9">
        <v>39461114</v>
      </c>
      <c r="K38" s="10">
        <v>39461114</v>
      </c>
    </row>
    <row r="39" spans="1:11" s="1" customFormat="1" ht="57" x14ac:dyDescent="0.25">
      <c r="A39" s="26">
        <v>37</v>
      </c>
      <c r="B39" s="12" t="s">
        <v>30</v>
      </c>
      <c r="C39" s="3" t="s">
        <v>68</v>
      </c>
      <c r="D39" s="6" t="s">
        <v>127</v>
      </c>
      <c r="E39" s="5" t="s">
        <v>181</v>
      </c>
      <c r="F39" s="8">
        <v>43665</v>
      </c>
      <c r="G39" s="8">
        <v>43689</v>
      </c>
      <c r="H39" s="8">
        <v>43738</v>
      </c>
      <c r="I39" s="8">
        <v>43738</v>
      </c>
      <c r="J39" s="9">
        <v>16264920</v>
      </c>
      <c r="K39" s="10">
        <v>16264920</v>
      </c>
    </row>
    <row r="40" spans="1:11" s="1" customFormat="1" ht="57" x14ac:dyDescent="0.25">
      <c r="A40" s="26">
        <v>38</v>
      </c>
      <c r="B40" s="12" t="s">
        <v>30</v>
      </c>
      <c r="C40" s="3" t="s">
        <v>69</v>
      </c>
      <c r="D40" s="6" t="s">
        <v>128</v>
      </c>
      <c r="E40" s="5" t="s">
        <v>160</v>
      </c>
      <c r="F40" s="8">
        <v>43675</v>
      </c>
      <c r="G40" s="8">
        <v>43675</v>
      </c>
      <c r="H40" s="8">
        <v>43830</v>
      </c>
      <c r="I40" s="8">
        <v>43830</v>
      </c>
      <c r="J40" s="9">
        <v>14266000</v>
      </c>
      <c r="K40" s="10">
        <v>14266000</v>
      </c>
    </row>
    <row r="41" spans="1:11" s="1" customFormat="1" ht="57" x14ac:dyDescent="0.25">
      <c r="A41" s="26">
        <v>39</v>
      </c>
      <c r="B41" s="12" t="s">
        <v>30</v>
      </c>
      <c r="C41" s="3" t="s">
        <v>70</v>
      </c>
      <c r="D41" s="6" t="s">
        <v>129</v>
      </c>
      <c r="E41" s="5" t="s">
        <v>182</v>
      </c>
      <c r="F41" s="8">
        <v>43677</v>
      </c>
      <c r="G41" s="8">
        <v>43678</v>
      </c>
      <c r="H41" s="8">
        <v>43693</v>
      </c>
      <c r="I41" s="8">
        <v>43693</v>
      </c>
      <c r="J41" s="9">
        <v>5500000</v>
      </c>
      <c r="K41" s="10">
        <v>5500000</v>
      </c>
    </row>
    <row r="42" spans="1:11" s="1" customFormat="1" ht="71.25" x14ac:dyDescent="0.25">
      <c r="A42" s="26">
        <v>40</v>
      </c>
      <c r="B42" s="12" t="s">
        <v>30</v>
      </c>
      <c r="C42" s="3" t="s">
        <v>71</v>
      </c>
      <c r="D42" s="6" t="s">
        <v>130</v>
      </c>
      <c r="E42" s="5" t="s">
        <v>183</v>
      </c>
      <c r="F42" s="8">
        <v>43679</v>
      </c>
      <c r="G42" s="8">
        <v>43682</v>
      </c>
      <c r="H42" s="8">
        <v>43830</v>
      </c>
      <c r="I42" s="8">
        <v>43830</v>
      </c>
      <c r="J42" s="9">
        <v>21004513</v>
      </c>
      <c r="K42" s="10">
        <v>21004513</v>
      </c>
    </row>
    <row r="43" spans="1:11" s="1" customFormat="1" ht="128.25" x14ac:dyDescent="0.25">
      <c r="A43" s="26">
        <v>41</v>
      </c>
      <c r="B43" s="12" t="s">
        <v>30</v>
      </c>
      <c r="C43" s="3" t="s">
        <v>72</v>
      </c>
      <c r="D43" s="6" t="s">
        <v>8</v>
      </c>
      <c r="E43" s="5" t="s">
        <v>184</v>
      </c>
      <c r="F43" s="8">
        <v>43697</v>
      </c>
      <c r="G43" s="8">
        <v>43710</v>
      </c>
      <c r="H43" s="8">
        <v>44075</v>
      </c>
      <c r="I43" s="8">
        <v>44075</v>
      </c>
      <c r="J43" s="9">
        <v>24455416</v>
      </c>
      <c r="K43" s="10">
        <v>24455416</v>
      </c>
    </row>
    <row r="44" spans="1:11" s="1" customFormat="1" ht="57" x14ac:dyDescent="0.25">
      <c r="A44" s="26">
        <v>42</v>
      </c>
      <c r="B44" s="12" t="s">
        <v>30</v>
      </c>
      <c r="C44" s="3" t="s">
        <v>73</v>
      </c>
      <c r="D44" s="6" t="s">
        <v>131</v>
      </c>
      <c r="E44" s="5" t="s">
        <v>185</v>
      </c>
      <c r="F44" s="8">
        <v>43697</v>
      </c>
      <c r="G44" s="8">
        <v>43729</v>
      </c>
      <c r="H44" s="8">
        <v>43789</v>
      </c>
      <c r="I44" s="8">
        <v>43789</v>
      </c>
      <c r="J44" s="9">
        <v>1904000</v>
      </c>
      <c r="K44" s="10">
        <v>1904000</v>
      </c>
    </row>
    <row r="45" spans="1:11" s="1" customFormat="1" ht="57" x14ac:dyDescent="0.25">
      <c r="A45" s="26">
        <v>43</v>
      </c>
      <c r="B45" s="12" t="s">
        <v>30</v>
      </c>
      <c r="C45" s="3" t="s">
        <v>74</v>
      </c>
      <c r="D45" s="6" t="s">
        <v>107</v>
      </c>
      <c r="E45" s="5" t="s">
        <v>18</v>
      </c>
      <c r="F45" s="8">
        <v>43706</v>
      </c>
      <c r="G45" s="8">
        <v>43710</v>
      </c>
      <c r="H45" s="8">
        <v>43830</v>
      </c>
      <c r="I45" s="8">
        <v>43830</v>
      </c>
      <c r="J45" s="9">
        <v>41404860</v>
      </c>
      <c r="K45" s="10">
        <v>41404860</v>
      </c>
    </row>
    <row r="46" spans="1:11" s="1" customFormat="1" ht="171" x14ac:dyDescent="0.25">
      <c r="A46" s="26">
        <v>44</v>
      </c>
      <c r="B46" s="12" t="s">
        <v>30</v>
      </c>
      <c r="C46" s="3" t="s">
        <v>75</v>
      </c>
      <c r="D46" s="6" t="s">
        <v>117</v>
      </c>
      <c r="E46" s="5" t="s">
        <v>186</v>
      </c>
      <c r="F46" s="8">
        <v>43713</v>
      </c>
      <c r="G46" s="8">
        <v>43718</v>
      </c>
      <c r="H46" s="8">
        <v>43747</v>
      </c>
      <c r="I46" s="8">
        <v>43747</v>
      </c>
      <c r="J46" s="9">
        <v>4998000</v>
      </c>
      <c r="K46" s="10">
        <v>4998000</v>
      </c>
    </row>
    <row r="47" spans="1:11" s="1" customFormat="1" ht="114" x14ac:dyDescent="0.25">
      <c r="A47" s="26">
        <v>45</v>
      </c>
      <c r="B47" s="12" t="s">
        <v>30</v>
      </c>
      <c r="C47" s="3" t="s">
        <v>76</v>
      </c>
      <c r="D47" s="6" t="s">
        <v>132</v>
      </c>
      <c r="E47" s="5" t="s">
        <v>187</v>
      </c>
      <c r="F47" s="8">
        <v>43717</v>
      </c>
      <c r="G47" s="8">
        <v>43719</v>
      </c>
      <c r="H47" s="8">
        <v>43809</v>
      </c>
      <c r="I47" s="8">
        <v>43809</v>
      </c>
      <c r="J47" s="9">
        <v>11900000</v>
      </c>
      <c r="K47" s="10">
        <v>11900000</v>
      </c>
    </row>
    <row r="48" spans="1:11" s="1" customFormat="1" ht="99.75" x14ac:dyDescent="0.25">
      <c r="A48" s="26">
        <v>46</v>
      </c>
      <c r="B48" s="12" t="s">
        <v>30</v>
      </c>
      <c r="C48" s="3" t="s">
        <v>77</v>
      </c>
      <c r="D48" s="6" t="s">
        <v>133</v>
      </c>
      <c r="E48" s="5" t="s">
        <v>188</v>
      </c>
      <c r="F48" s="8">
        <v>43718</v>
      </c>
      <c r="G48" s="8">
        <v>43724</v>
      </c>
      <c r="H48" s="8">
        <v>43830</v>
      </c>
      <c r="I48" s="8">
        <v>43830</v>
      </c>
      <c r="J48" s="9">
        <v>14205600</v>
      </c>
      <c r="K48" s="10">
        <v>14205600</v>
      </c>
    </row>
    <row r="49" spans="1:11" s="1" customFormat="1" ht="228" x14ac:dyDescent="0.25">
      <c r="A49" s="26">
        <v>47</v>
      </c>
      <c r="B49" s="12" t="s">
        <v>30</v>
      </c>
      <c r="C49" s="3" t="s">
        <v>78</v>
      </c>
      <c r="D49" s="6" t="s">
        <v>9</v>
      </c>
      <c r="E49" s="5" t="s">
        <v>19</v>
      </c>
      <c r="F49" s="8">
        <v>43727</v>
      </c>
      <c r="G49" s="8">
        <v>43732</v>
      </c>
      <c r="H49" s="8">
        <v>44196</v>
      </c>
      <c r="I49" s="8">
        <v>44196</v>
      </c>
      <c r="J49" s="9">
        <v>27855520</v>
      </c>
      <c r="K49" s="10">
        <v>27855520</v>
      </c>
    </row>
    <row r="50" spans="1:11" s="1" customFormat="1" ht="42.75" x14ac:dyDescent="0.25">
      <c r="A50" s="26">
        <v>48</v>
      </c>
      <c r="B50" s="12" t="s">
        <v>30</v>
      </c>
      <c r="C50" s="3" t="s">
        <v>79</v>
      </c>
      <c r="D50" s="6" t="s">
        <v>131</v>
      </c>
      <c r="E50" s="5" t="s">
        <v>189</v>
      </c>
      <c r="F50" s="8">
        <v>43731</v>
      </c>
      <c r="G50" s="8">
        <v>43732</v>
      </c>
      <c r="H50" s="8">
        <v>43792</v>
      </c>
      <c r="I50" s="8">
        <v>43792</v>
      </c>
      <c r="J50" s="9">
        <v>7769880</v>
      </c>
      <c r="K50" s="10">
        <v>7769880</v>
      </c>
    </row>
    <row r="51" spans="1:11" s="1" customFormat="1" ht="156.75" x14ac:dyDescent="0.25">
      <c r="A51" s="26">
        <v>49</v>
      </c>
      <c r="B51" s="12" t="s">
        <v>30</v>
      </c>
      <c r="C51" s="3" t="s">
        <v>80</v>
      </c>
      <c r="D51" s="6" t="s">
        <v>134</v>
      </c>
      <c r="E51" s="5" t="s">
        <v>190</v>
      </c>
      <c r="F51" s="8">
        <v>43734</v>
      </c>
      <c r="G51" s="8">
        <v>43740</v>
      </c>
      <c r="H51" s="8">
        <v>43785</v>
      </c>
      <c r="I51" s="8">
        <v>43785</v>
      </c>
      <c r="J51" s="9">
        <v>27620512</v>
      </c>
      <c r="K51" s="10">
        <v>27620512</v>
      </c>
    </row>
    <row r="52" spans="1:11" s="1" customFormat="1" ht="71.25" x14ac:dyDescent="0.25">
      <c r="A52" s="26">
        <v>50</v>
      </c>
      <c r="B52" s="12" t="s">
        <v>30</v>
      </c>
      <c r="C52" s="3" t="s">
        <v>81</v>
      </c>
      <c r="D52" s="6" t="s">
        <v>130</v>
      </c>
      <c r="E52" s="5" t="s">
        <v>191</v>
      </c>
      <c r="F52" s="8">
        <v>43738</v>
      </c>
      <c r="G52" s="8">
        <v>43738</v>
      </c>
      <c r="H52" s="8">
        <v>43830</v>
      </c>
      <c r="I52" s="8">
        <v>43830</v>
      </c>
      <c r="J52" s="9">
        <v>15043202</v>
      </c>
      <c r="K52" s="10">
        <v>15043202</v>
      </c>
    </row>
    <row r="53" spans="1:11" s="1" customFormat="1" ht="114" x14ac:dyDescent="0.25">
      <c r="A53" s="26">
        <v>51</v>
      </c>
      <c r="B53" s="12" t="s">
        <v>30</v>
      </c>
      <c r="C53" s="3" t="s">
        <v>82</v>
      </c>
      <c r="D53" s="6" t="s">
        <v>135</v>
      </c>
      <c r="E53" s="5" t="s">
        <v>192</v>
      </c>
      <c r="F53" s="8">
        <v>43766</v>
      </c>
      <c r="G53" s="8">
        <v>43768</v>
      </c>
      <c r="H53" s="8">
        <v>43861</v>
      </c>
      <c r="I53" s="8">
        <v>43861</v>
      </c>
      <c r="J53" s="9">
        <v>37604000</v>
      </c>
      <c r="K53" s="10">
        <v>37604000</v>
      </c>
    </row>
    <row r="54" spans="1:11" s="1" customFormat="1" ht="42.75" x14ac:dyDescent="0.25">
      <c r="A54" s="26">
        <v>52</v>
      </c>
      <c r="B54" s="12" t="s">
        <v>30</v>
      </c>
      <c r="C54" s="3" t="s">
        <v>83</v>
      </c>
      <c r="D54" s="6" t="s">
        <v>20</v>
      </c>
      <c r="E54" s="5" t="s">
        <v>193</v>
      </c>
      <c r="F54" s="8">
        <v>43767</v>
      </c>
      <c r="G54" s="8">
        <v>43768</v>
      </c>
      <c r="H54" s="8">
        <v>43830</v>
      </c>
      <c r="I54" s="8">
        <v>43830</v>
      </c>
      <c r="J54" s="9">
        <v>37128000</v>
      </c>
      <c r="K54" s="10">
        <v>37128000</v>
      </c>
    </row>
    <row r="55" spans="1:11" s="1" customFormat="1" ht="57" x14ac:dyDescent="0.25">
      <c r="A55" s="26">
        <v>53</v>
      </c>
      <c r="B55" s="12" t="s">
        <v>30</v>
      </c>
      <c r="C55" s="3" t="s">
        <v>84</v>
      </c>
      <c r="D55" s="6" t="s">
        <v>8</v>
      </c>
      <c r="E55" s="5" t="s">
        <v>194</v>
      </c>
      <c r="F55" s="8">
        <v>43769</v>
      </c>
      <c r="G55" s="8">
        <v>43775</v>
      </c>
      <c r="H55" s="8">
        <v>43804</v>
      </c>
      <c r="I55" s="8">
        <v>43804</v>
      </c>
      <c r="J55" s="9">
        <v>7327782</v>
      </c>
      <c r="K55" s="10">
        <v>7327782</v>
      </c>
    </row>
    <row r="56" spans="1:11" s="1" customFormat="1" ht="57" x14ac:dyDescent="0.25">
      <c r="A56" s="26">
        <v>54</v>
      </c>
      <c r="B56" s="12" t="s">
        <v>30</v>
      </c>
      <c r="C56" s="3" t="s">
        <v>85</v>
      </c>
      <c r="D56" s="6" t="s">
        <v>136</v>
      </c>
      <c r="E56" s="5" t="s">
        <v>195</v>
      </c>
      <c r="F56" s="8">
        <v>43776</v>
      </c>
      <c r="G56" s="8">
        <v>43781</v>
      </c>
      <c r="H56" s="8">
        <v>43842</v>
      </c>
      <c r="I56" s="8">
        <v>43842</v>
      </c>
      <c r="J56" s="9">
        <v>28560000</v>
      </c>
      <c r="K56" s="10">
        <v>28560000</v>
      </c>
    </row>
    <row r="57" spans="1:11" s="1" customFormat="1" ht="57" x14ac:dyDescent="0.25">
      <c r="A57" s="26">
        <v>55</v>
      </c>
      <c r="B57" s="12" t="s">
        <v>30</v>
      </c>
      <c r="C57" s="3" t="s">
        <v>86</v>
      </c>
      <c r="D57" s="6" t="s">
        <v>137</v>
      </c>
      <c r="E57" s="5" t="s">
        <v>196</v>
      </c>
      <c r="F57" s="8">
        <v>43777</v>
      </c>
      <c r="G57" s="8">
        <v>43782</v>
      </c>
      <c r="H57" s="8">
        <v>44147</v>
      </c>
      <c r="I57" s="8">
        <v>44147</v>
      </c>
      <c r="J57" s="9">
        <v>39270000</v>
      </c>
      <c r="K57" s="10">
        <v>39270000</v>
      </c>
    </row>
    <row r="58" spans="1:11" s="1" customFormat="1" ht="99.75" x14ac:dyDescent="0.25">
      <c r="A58" s="26">
        <v>56</v>
      </c>
      <c r="B58" s="12" t="s">
        <v>30</v>
      </c>
      <c r="C58" s="3" t="s">
        <v>87</v>
      </c>
      <c r="D58" s="6" t="s">
        <v>138</v>
      </c>
      <c r="E58" s="5" t="s">
        <v>197</v>
      </c>
      <c r="F58" s="8">
        <v>43787</v>
      </c>
      <c r="G58" s="8">
        <v>43787</v>
      </c>
      <c r="H58" s="8">
        <v>44152</v>
      </c>
      <c r="I58" s="8">
        <v>44517</v>
      </c>
      <c r="J58" s="9">
        <v>17561880</v>
      </c>
      <c r="K58" s="10">
        <v>35819280</v>
      </c>
    </row>
    <row r="59" spans="1:11" s="1" customFormat="1" ht="57" x14ac:dyDescent="0.25">
      <c r="A59" s="26">
        <v>57</v>
      </c>
      <c r="B59" s="12" t="s">
        <v>30</v>
      </c>
      <c r="C59" s="3" t="s">
        <v>88</v>
      </c>
      <c r="D59" s="6" t="s">
        <v>139</v>
      </c>
      <c r="E59" s="5" t="s">
        <v>198</v>
      </c>
      <c r="F59" s="8">
        <v>43796</v>
      </c>
      <c r="G59" s="8">
        <v>43797</v>
      </c>
      <c r="H59" s="8">
        <v>43830</v>
      </c>
      <c r="I59" s="8">
        <v>43830</v>
      </c>
      <c r="J59" s="9">
        <v>22610000</v>
      </c>
      <c r="K59" s="10">
        <v>22610000</v>
      </c>
    </row>
    <row r="60" spans="1:11" s="1" customFormat="1" ht="57" x14ac:dyDescent="0.25">
      <c r="A60" s="26">
        <v>58</v>
      </c>
      <c r="B60" s="12" t="s">
        <v>30</v>
      </c>
      <c r="C60" s="3" t="s">
        <v>89</v>
      </c>
      <c r="D60" s="6" t="s">
        <v>140</v>
      </c>
      <c r="E60" s="5" t="s">
        <v>199</v>
      </c>
      <c r="F60" s="8">
        <v>43804</v>
      </c>
      <c r="G60" s="8">
        <v>43809</v>
      </c>
      <c r="H60" s="8">
        <v>43815</v>
      </c>
      <c r="I60" s="8">
        <v>43815</v>
      </c>
      <c r="J60" s="9">
        <v>9988454</v>
      </c>
      <c r="K60" s="10">
        <v>9988454</v>
      </c>
    </row>
    <row r="61" spans="1:11" s="1" customFormat="1" ht="114" x14ac:dyDescent="0.25">
      <c r="A61" s="26">
        <v>59</v>
      </c>
      <c r="B61" s="12" t="s">
        <v>30</v>
      </c>
      <c r="C61" s="3" t="s">
        <v>90</v>
      </c>
      <c r="D61" s="6" t="s">
        <v>141</v>
      </c>
      <c r="E61" s="5" t="s">
        <v>200</v>
      </c>
      <c r="F61" s="8">
        <v>43805</v>
      </c>
      <c r="G61" s="8">
        <v>43808</v>
      </c>
      <c r="H61" s="8">
        <v>43861</v>
      </c>
      <c r="I61" s="8">
        <v>43861</v>
      </c>
      <c r="J61" s="9">
        <v>856800</v>
      </c>
      <c r="K61" s="10">
        <v>856800</v>
      </c>
    </row>
    <row r="62" spans="1:11" s="1" customFormat="1" ht="57" x14ac:dyDescent="0.25">
      <c r="A62" s="26">
        <v>60</v>
      </c>
      <c r="B62" s="12" t="s">
        <v>30</v>
      </c>
      <c r="C62" s="3" t="s">
        <v>91</v>
      </c>
      <c r="D62" s="6" t="s">
        <v>142</v>
      </c>
      <c r="E62" s="5" t="s">
        <v>201</v>
      </c>
      <c r="F62" s="8">
        <v>43809</v>
      </c>
      <c r="G62" s="8">
        <v>43819</v>
      </c>
      <c r="H62" s="8">
        <v>44184</v>
      </c>
      <c r="I62" s="8">
        <v>44184</v>
      </c>
      <c r="J62" s="9">
        <v>11895194</v>
      </c>
      <c r="K62" s="10">
        <v>11895194</v>
      </c>
    </row>
    <row r="63" spans="1:11" s="1" customFormat="1" ht="57" x14ac:dyDescent="0.25">
      <c r="A63" s="26">
        <v>61</v>
      </c>
      <c r="B63" s="12" t="s">
        <v>30</v>
      </c>
      <c r="C63" s="3" t="s">
        <v>92</v>
      </c>
      <c r="D63" s="6" t="s">
        <v>8</v>
      </c>
      <c r="E63" s="5" t="s">
        <v>202</v>
      </c>
      <c r="F63" s="8">
        <v>43811</v>
      </c>
      <c r="G63" s="8">
        <v>43812</v>
      </c>
      <c r="H63" s="8">
        <v>43830</v>
      </c>
      <c r="I63" s="8">
        <v>43830</v>
      </c>
      <c r="J63" s="9">
        <v>26756555</v>
      </c>
      <c r="K63" s="10">
        <v>26756555</v>
      </c>
    </row>
    <row r="64" spans="1:11" s="1" customFormat="1" ht="57" x14ac:dyDescent="0.25">
      <c r="A64" s="26">
        <v>62</v>
      </c>
      <c r="B64" s="12" t="s">
        <v>30</v>
      </c>
      <c r="C64" s="3" t="s">
        <v>93</v>
      </c>
      <c r="D64" s="6" t="s">
        <v>12</v>
      </c>
      <c r="E64" s="5" t="s">
        <v>203</v>
      </c>
      <c r="F64" s="8">
        <v>43812</v>
      </c>
      <c r="G64" s="8">
        <v>43815</v>
      </c>
      <c r="H64" s="8">
        <v>43920</v>
      </c>
      <c r="I64" s="8">
        <v>43920</v>
      </c>
      <c r="J64" s="9">
        <v>1857590</v>
      </c>
      <c r="K64" s="10">
        <v>1857590</v>
      </c>
    </row>
    <row r="65" spans="1:11" s="1" customFormat="1" ht="71.25" x14ac:dyDescent="0.25">
      <c r="A65" s="26">
        <v>63</v>
      </c>
      <c r="B65" s="12" t="s">
        <v>30</v>
      </c>
      <c r="C65" s="3" t="s">
        <v>94</v>
      </c>
      <c r="D65" s="6" t="s">
        <v>10</v>
      </c>
      <c r="E65" s="5" t="s">
        <v>21</v>
      </c>
      <c r="F65" s="8">
        <v>43815</v>
      </c>
      <c r="G65" s="8">
        <v>43817</v>
      </c>
      <c r="H65" s="8">
        <v>43825</v>
      </c>
      <c r="I65" s="8">
        <v>43825</v>
      </c>
      <c r="J65" s="9">
        <v>2263999</v>
      </c>
      <c r="K65" s="10">
        <v>2263999</v>
      </c>
    </row>
    <row r="66" spans="1:11" s="1" customFormat="1" ht="128.25" x14ac:dyDescent="0.25">
      <c r="A66" s="26">
        <v>64</v>
      </c>
      <c r="B66" s="12" t="s">
        <v>30</v>
      </c>
      <c r="C66" s="3" t="s">
        <v>95</v>
      </c>
      <c r="D66" s="6" t="s">
        <v>8</v>
      </c>
      <c r="E66" s="5" t="s">
        <v>204</v>
      </c>
      <c r="F66" s="8">
        <v>43817</v>
      </c>
      <c r="G66" s="8">
        <v>43831</v>
      </c>
      <c r="H66" s="8">
        <v>44196</v>
      </c>
      <c r="I66" s="8">
        <v>44196</v>
      </c>
      <c r="J66" s="9">
        <v>38979000</v>
      </c>
      <c r="K66" s="10">
        <v>38979000</v>
      </c>
    </row>
    <row r="67" spans="1:11" s="1" customFormat="1" ht="42.75" x14ac:dyDescent="0.25">
      <c r="A67" s="26">
        <v>65</v>
      </c>
      <c r="B67" s="12" t="s">
        <v>30</v>
      </c>
      <c r="C67" s="3" t="s">
        <v>96</v>
      </c>
      <c r="D67" s="6" t="s">
        <v>143</v>
      </c>
      <c r="E67" s="5" t="s">
        <v>205</v>
      </c>
      <c r="F67" s="8">
        <v>43818</v>
      </c>
      <c r="G67" s="8">
        <v>43820</v>
      </c>
      <c r="H67" s="8">
        <v>44185</v>
      </c>
      <c r="I67" s="8">
        <v>44185</v>
      </c>
      <c r="J67" s="9">
        <v>40459810</v>
      </c>
      <c r="K67" s="10">
        <v>40459810</v>
      </c>
    </row>
    <row r="68" spans="1:11" s="1" customFormat="1" ht="42.75" x14ac:dyDescent="0.25">
      <c r="A68" s="26">
        <v>66</v>
      </c>
      <c r="B68" s="12" t="s">
        <v>30</v>
      </c>
      <c r="C68" s="3" t="s">
        <v>97</v>
      </c>
      <c r="D68" s="6" t="s">
        <v>144</v>
      </c>
      <c r="E68" s="5" t="s">
        <v>206</v>
      </c>
      <c r="F68" s="8">
        <v>43823</v>
      </c>
      <c r="G68" s="8">
        <v>43825</v>
      </c>
      <c r="H68" s="8">
        <v>44555</v>
      </c>
      <c r="I68" s="8">
        <v>44555</v>
      </c>
      <c r="J68" s="9">
        <v>535500</v>
      </c>
      <c r="K68" s="10">
        <v>535500</v>
      </c>
    </row>
    <row r="69" spans="1:11" s="1" customFormat="1" ht="42.75" x14ac:dyDescent="0.25">
      <c r="A69" s="26">
        <v>67</v>
      </c>
      <c r="B69" s="12" t="s">
        <v>30</v>
      </c>
      <c r="C69" s="3" t="s">
        <v>98</v>
      </c>
      <c r="D69" s="6" t="s">
        <v>145</v>
      </c>
      <c r="E69" s="5" t="s">
        <v>207</v>
      </c>
      <c r="F69" s="8">
        <v>43825</v>
      </c>
      <c r="G69" s="8">
        <v>43826</v>
      </c>
      <c r="H69" s="8">
        <v>44191</v>
      </c>
      <c r="I69" s="8">
        <v>44191</v>
      </c>
      <c r="J69" s="9">
        <v>40841500</v>
      </c>
      <c r="K69" s="10">
        <v>40841500</v>
      </c>
    </row>
    <row r="70" spans="1:11" s="1" customFormat="1" ht="114" x14ac:dyDescent="0.25">
      <c r="A70" s="26">
        <v>68</v>
      </c>
      <c r="B70" s="12" t="s">
        <v>216</v>
      </c>
      <c r="C70" s="3" t="s">
        <v>217</v>
      </c>
      <c r="D70" s="6" t="s">
        <v>208</v>
      </c>
      <c r="E70" s="5" t="s">
        <v>240</v>
      </c>
      <c r="F70" s="8">
        <v>43496</v>
      </c>
      <c r="G70" s="8">
        <v>43496</v>
      </c>
      <c r="H70" s="8">
        <v>43830</v>
      </c>
      <c r="I70" s="8">
        <v>43830</v>
      </c>
      <c r="J70" s="9">
        <v>1904000</v>
      </c>
      <c r="K70" s="10">
        <v>1904000</v>
      </c>
    </row>
    <row r="71" spans="1:11" s="1" customFormat="1" ht="85.5" x14ac:dyDescent="0.25">
      <c r="A71" s="26">
        <v>69</v>
      </c>
      <c r="B71" s="12" t="s">
        <v>216</v>
      </c>
      <c r="C71" s="3" t="s">
        <v>218</v>
      </c>
      <c r="D71" s="6" t="s">
        <v>226</v>
      </c>
      <c r="E71" s="5" t="s">
        <v>241</v>
      </c>
      <c r="F71" s="8">
        <v>43501</v>
      </c>
      <c r="G71" s="8">
        <v>43502</v>
      </c>
      <c r="H71" s="8">
        <v>43830</v>
      </c>
      <c r="I71" s="8">
        <v>43830</v>
      </c>
      <c r="J71" s="9">
        <v>4760000</v>
      </c>
      <c r="K71" s="10">
        <v>8544200</v>
      </c>
    </row>
    <row r="72" spans="1:11" s="1" customFormat="1" ht="128.25" x14ac:dyDescent="0.25">
      <c r="A72" s="26">
        <v>70</v>
      </c>
      <c r="B72" s="12" t="s">
        <v>216</v>
      </c>
      <c r="C72" s="3" t="s">
        <v>219</v>
      </c>
      <c r="D72" s="6" t="s">
        <v>209</v>
      </c>
      <c r="E72" s="5" t="s">
        <v>242</v>
      </c>
      <c r="F72" s="8">
        <v>43510</v>
      </c>
      <c r="G72" s="8">
        <v>43510</v>
      </c>
      <c r="H72" s="8">
        <v>43830</v>
      </c>
      <c r="I72" s="8">
        <v>44196</v>
      </c>
      <c r="J72" s="9">
        <v>4998000</v>
      </c>
      <c r="K72" s="10">
        <f>J72*2</f>
        <v>9996000</v>
      </c>
    </row>
    <row r="73" spans="1:11" s="1" customFormat="1" ht="85.5" x14ac:dyDescent="0.25">
      <c r="A73" s="26">
        <v>71</v>
      </c>
      <c r="B73" s="12" t="s">
        <v>216</v>
      </c>
      <c r="C73" s="3" t="s">
        <v>220</v>
      </c>
      <c r="D73" s="6" t="s">
        <v>210</v>
      </c>
      <c r="E73" s="5" t="s">
        <v>243</v>
      </c>
      <c r="F73" s="8">
        <v>43514</v>
      </c>
      <c r="G73" s="8">
        <v>43514</v>
      </c>
      <c r="H73" s="8">
        <v>43830</v>
      </c>
      <c r="I73" s="8">
        <v>43830</v>
      </c>
      <c r="J73" s="9">
        <v>5950000</v>
      </c>
      <c r="K73" s="10">
        <f>J73+4795700</f>
        <v>10745700</v>
      </c>
    </row>
    <row r="74" spans="1:11" s="1" customFormat="1" ht="71.25" x14ac:dyDescent="0.25">
      <c r="A74" s="26">
        <v>72</v>
      </c>
      <c r="B74" s="12" t="s">
        <v>216</v>
      </c>
      <c r="C74" s="3" t="s">
        <v>221</v>
      </c>
      <c r="D74" s="6" t="s">
        <v>211</v>
      </c>
      <c r="E74" s="5" t="s">
        <v>244</v>
      </c>
      <c r="F74" s="8">
        <v>43551</v>
      </c>
      <c r="G74" s="8">
        <v>43552</v>
      </c>
      <c r="H74" s="8">
        <v>43830</v>
      </c>
      <c r="I74" s="8">
        <v>44196</v>
      </c>
      <c r="J74" s="9">
        <v>8330000</v>
      </c>
      <c r="K74" s="10">
        <f>J74*2</f>
        <v>16660000</v>
      </c>
    </row>
    <row r="75" spans="1:11" s="1" customFormat="1" ht="71.25" x14ac:dyDescent="0.25">
      <c r="A75" s="26">
        <v>73</v>
      </c>
      <c r="B75" s="12" t="s">
        <v>216</v>
      </c>
      <c r="C75" s="3" t="s">
        <v>222</v>
      </c>
      <c r="D75" s="6" t="s">
        <v>212</v>
      </c>
      <c r="E75" s="5" t="s">
        <v>245</v>
      </c>
      <c r="F75" s="8">
        <v>43584</v>
      </c>
      <c r="G75" s="8">
        <v>43584</v>
      </c>
      <c r="H75" s="8">
        <v>43830</v>
      </c>
      <c r="I75" s="8">
        <v>43830</v>
      </c>
      <c r="J75" s="9">
        <v>678300</v>
      </c>
      <c r="K75" s="10">
        <v>678300</v>
      </c>
    </row>
    <row r="76" spans="1:11" s="1" customFormat="1" ht="71.25" x14ac:dyDescent="0.25">
      <c r="A76" s="26">
        <v>74</v>
      </c>
      <c r="B76" s="12" t="s">
        <v>216</v>
      </c>
      <c r="C76" s="3" t="s">
        <v>223</v>
      </c>
      <c r="D76" s="6" t="s">
        <v>213</v>
      </c>
      <c r="E76" s="5" t="s">
        <v>246</v>
      </c>
      <c r="F76" s="8">
        <v>43642</v>
      </c>
      <c r="G76" s="8">
        <v>43643</v>
      </c>
      <c r="H76" s="8">
        <v>43708</v>
      </c>
      <c r="I76" s="8">
        <v>43708</v>
      </c>
      <c r="J76" s="9">
        <v>142800</v>
      </c>
      <c r="K76" s="10">
        <v>142800</v>
      </c>
    </row>
    <row r="77" spans="1:11" s="1" customFormat="1" ht="71.25" x14ac:dyDescent="0.25">
      <c r="A77" s="26">
        <v>75</v>
      </c>
      <c r="B77" s="12" t="s">
        <v>216</v>
      </c>
      <c r="C77" s="3" t="s">
        <v>224</v>
      </c>
      <c r="D77" s="6" t="s">
        <v>214</v>
      </c>
      <c r="E77" s="5" t="s">
        <v>247</v>
      </c>
      <c r="F77" s="8">
        <v>43803</v>
      </c>
      <c r="G77" s="8">
        <v>43804</v>
      </c>
      <c r="H77" s="8">
        <v>43830</v>
      </c>
      <c r="I77" s="8">
        <v>43830</v>
      </c>
      <c r="J77" s="9">
        <v>690200</v>
      </c>
      <c r="K77" s="10">
        <v>690200</v>
      </c>
    </row>
    <row r="78" spans="1:11" s="1" customFormat="1" ht="171" x14ac:dyDescent="0.25">
      <c r="A78" s="26">
        <v>76</v>
      </c>
      <c r="B78" s="12" t="s">
        <v>216</v>
      </c>
      <c r="C78" s="3" t="s">
        <v>225</v>
      </c>
      <c r="D78" s="6" t="s">
        <v>215</v>
      </c>
      <c r="E78" s="5" t="s">
        <v>248</v>
      </c>
      <c r="F78" s="8">
        <v>43818</v>
      </c>
      <c r="G78" s="8">
        <v>43819</v>
      </c>
      <c r="H78" s="8">
        <v>43830</v>
      </c>
      <c r="I78" s="8">
        <v>43830</v>
      </c>
      <c r="J78" s="9">
        <v>661640</v>
      </c>
      <c r="K78" s="10">
        <v>661640</v>
      </c>
    </row>
    <row r="79" spans="1:11" s="1" customFormat="1" ht="71.25" x14ac:dyDescent="0.25">
      <c r="A79" s="26">
        <v>77</v>
      </c>
      <c r="B79" s="12" t="s">
        <v>239</v>
      </c>
      <c r="C79" s="3" t="s">
        <v>227</v>
      </c>
      <c r="D79" s="6" t="s">
        <v>228</v>
      </c>
      <c r="E79" s="5" t="s">
        <v>249</v>
      </c>
      <c r="F79" s="8">
        <v>43504</v>
      </c>
      <c r="G79" s="8">
        <v>43504</v>
      </c>
      <c r="H79" s="8" t="s">
        <v>229</v>
      </c>
      <c r="I79" s="8">
        <v>44561</v>
      </c>
      <c r="J79" s="9">
        <v>23800000</v>
      </c>
      <c r="K79" s="10">
        <v>23800000</v>
      </c>
    </row>
    <row r="80" spans="1:11" s="1" customFormat="1" ht="114" x14ac:dyDescent="0.25">
      <c r="A80" s="26">
        <v>78</v>
      </c>
      <c r="B80" s="12" t="s">
        <v>239</v>
      </c>
      <c r="C80" s="3" t="s">
        <v>230</v>
      </c>
      <c r="D80" s="6" t="s">
        <v>231</v>
      </c>
      <c r="E80" s="5" t="s">
        <v>250</v>
      </c>
      <c r="F80" s="8">
        <v>43511</v>
      </c>
      <c r="G80" s="8">
        <v>43514</v>
      </c>
      <c r="H80" s="8">
        <v>43830</v>
      </c>
      <c r="I80" s="8">
        <v>43830</v>
      </c>
      <c r="J80" s="9">
        <v>5140800</v>
      </c>
      <c r="K80" s="10">
        <v>5140800</v>
      </c>
    </row>
    <row r="81" spans="1:11" s="1" customFormat="1" ht="99.75" x14ac:dyDescent="0.25">
      <c r="A81" s="26">
        <v>79</v>
      </c>
      <c r="B81" s="12" t="s">
        <v>239</v>
      </c>
      <c r="C81" s="3" t="s">
        <v>232</v>
      </c>
      <c r="D81" s="6" t="s">
        <v>233</v>
      </c>
      <c r="E81" s="5" t="s">
        <v>251</v>
      </c>
      <c r="F81" s="8">
        <v>43522</v>
      </c>
      <c r="G81" s="8">
        <v>43522</v>
      </c>
      <c r="H81" s="8">
        <v>43830</v>
      </c>
      <c r="I81" s="8">
        <v>43830</v>
      </c>
      <c r="J81" s="9">
        <v>5140800</v>
      </c>
      <c r="K81" s="10">
        <v>5140800</v>
      </c>
    </row>
    <row r="82" spans="1:11" s="1" customFormat="1" ht="42.75" x14ac:dyDescent="0.25">
      <c r="A82" s="26">
        <v>80</v>
      </c>
      <c r="B82" s="12" t="s">
        <v>239</v>
      </c>
      <c r="C82" s="3" t="s">
        <v>234</v>
      </c>
      <c r="D82" s="6" t="s">
        <v>235</v>
      </c>
      <c r="E82" s="5" t="s">
        <v>252</v>
      </c>
      <c r="F82" s="8">
        <v>43539</v>
      </c>
      <c r="G82" s="8">
        <v>43539</v>
      </c>
      <c r="H82" s="8">
        <v>43830</v>
      </c>
      <c r="I82" s="8">
        <v>44561</v>
      </c>
      <c r="J82" s="9">
        <v>8330000</v>
      </c>
      <c r="K82" s="10">
        <f>8330000+8330000</f>
        <v>16660000</v>
      </c>
    </row>
    <row r="83" spans="1:11" s="1" customFormat="1" ht="57" x14ac:dyDescent="0.25">
      <c r="A83" s="26">
        <v>81</v>
      </c>
      <c r="B83" s="12" t="s">
        <v>239</v>
      </c>
      <c r="C83" s="3" t="s">
        <v>276</v>
      </c>
      <c r="D83" s="6" t="s">
        <v>236</v>
      </c>
      <c r="E83" s="5" t="s">
        <v>253</v>
      </c>
      <c r="F83" s="8">
        <v>43509</v>
      </c>
      <c r="G83" s="8">
        <v>43509</v>
      </c>
      <c r="H83" s="8">
        <v>43567</v>
      </c>
      <c r="I83" s="8">
        <v>43567</v>
      </c>
      <c r="J83" s="9">
        <v>3332000</v>
      </c>
      <c r="K83" s="10">
        <v>3332000</v>
      </c>
    </row>
    <row r="84" spans="1:11" s="1" customFormat="1" ht="42.75" x14ac:dyDescent="0.25">
      <c r="A84" s="26">
        <v>82</v>
      </c>
      <c r="B84" s="12" t="s">
        <v>239</v>
      </c>
      <c r="C84" s="3" t="s">
        <v>277</v>
      </c>
      <c r="D84" s="6" t="s">
        <v>237</v>
      </c>
      <c r="E84" s="5" t="s">
        <v>254</v>
      </c>
      <c r="F84" s="8">
        <v>43642</v>
      </c>
      <c r="G84" s="8">
        <v>43642</v>
      </c>
      <c r="H84" s="8">
        <v>43830</v>
      </c>
      <c r="I84" s="8">
        <v>43830</v>
      </c>
      <c r="J84" s="9">
        <v>188020</v>
      </c>
      <c r="K84" s="10">
        <v>188020</v>
      </c>
    </row>
    <row r="85" spans="1:11" s="1" customFormat="1" ht="42.75" x14ac:dyDescent="0.25">
      <c r="A85" s="26">
        <v>83</v>
      </c>
      <c r="B85" s="12" t="s">
        <v>239</v>
      </c>
      <c r="C85" s="3" t="s">
        <v>278</v>
      </c>
      <c r="D85" s="6" t="s">
        <v>238</v>
      </c>
      <c r="E85" s="5" t="s">
        <v>255</v>
      </c>
      <c r="F85" s="8">
        <v>43815</v>
      </c>
      <c r="G85" s="8">
        <v>43815</v>
      </c>
      <c r="H85" s="8">
        <v>43830</v>
      </c>
      <c r="I85" s="8">
        <v>43830</v>
      </c>
      <c r="J85" s="9">
        <v>89250</v>
      </c>
      <c r="K85" s="10">
        <v>89250</v>
      </c>
    </row>
    <row r="86" spans="1:11" s="1" customFormat="1" ht="28.5" x14ac:dyDescent="0.25">
      <c r="A86" s="26">
        <v>84</v>
      </c>
      <c r="B86" s="12" t="s">
        <v>256</v>
      </c>
      <c r="C86" s="3" t="s">
        <v>280</v>
      </c>
      <c r="D86" s="6" t="s">
        <v>257</v>
      </c>
      <c r="E86" s="5" t="s">
        <v>258</v>
      </c>
      <c r="F86" s="8">
        <v>43488</v>
      </c>
      <c r="G86" s="8">
        <v>43489</v>
      </c>
      <c r="H86" s="8">
        <v>43762</v>
      </c>
      <c r="I86" s="8">
        <v>43945</v>
      </c>
      <c r="J86" s="9">
        <v>1847832</v>
      </c>
      <c r="K86" s="10">
        <f>+J86+1360223</f>
        <v>3208055</v>
      </c>
    </row>
    <row r="87" spans="1:11" s="1" customFormat="1" ht="99.75" x14ac:dyDescent="0.25">
      <c r="A87" s="26">
        <v>85</v>
      </c>
      <c r="B87" s="12" t="s">
        <v>256</v>
      </c>
      <c r="C87" s="3" t="s">
        <v>279</v>
      </c>
      <c r="D87" s="6" t="s">
        <v>259</v>
      </c>
      <c r="E87" s="5" t="s">
        <v>260</v>
      </c>
      <c r="F87" s="8">
        <v>43488</v>
      </c>
      <c r="G87" s="8">
        <v>43490</v>
      </c>
      <c r="H87" s="8">
        <v>43830</v>
      </c>
      <c r="I87" s="8">
        <v>43830</v>
      </c>
      <c r="J87" s="9">
        <v>35700000</v>
      </c>
      <c r="K87" s="27">
        <v>35700000</v>
      </c>
    </row>
    <row r="88" spans="1:11" s="1" customFormat="1" ht="85.5" x14ac:dyDescent="0.25">
      <c r="A88" s="26">
        <v>86</v>
      </c>
      <c r="B88" s="12" t="s">
        <v>256</v>
      </c>
      <c r="C88" s="3" t="s">
        <v>281</v>
      </c>
      <c r="D88" s="6" t="s">
        <v>261</v>
      </c>
      <c r="E88" s="5" t="s">
        <v>262</v>
      </c>
      <c r="F88" s="8">
        <v>43495</v>
      </c>
      <c r="G88" s="8">
        <v>43497</v>
      </c>
      <c r="H88" s="8">
        <v>43830</v>
      </c>
      <c r="I88" s="8">
        <v>43830</v>
      </c>
      <c r="J88" s="9">
        <v>6158250</v>
      </c>
      <c r="K88" s="27">
        <v>6158250</v>
      </c>
    </row>
    <row r="89" spans="1:11" s="1" customFormat="1" ht="85.5" x14ac:dyDescent="0.25">
      <c r="A89" s="26">
        <v>87</v>
      </c>
      <c r="B89" s="12" t="s">
        <v>256</v>
      </c>
      <c r="C89" s="3" t="s">
        <v>282</v>
      </c>
      <c r="D89" s="6" t="s">
        <v>263</v>
      </c>
      <c r="E89" s="5" t="s">
        <v>262</v>
      </c>
      <c r="F89" s="8">
        <v>43495</v>
      </c>
      <c r="G89" s="8">
        <v>43497</v>
      </c>
      <c r="H89" s="8">
        <v>43830</v>
      </c>
      <c r="I89" s="8">
        <v>43830</v>
      </c>
      <c r="J89" s="9">
        <v>4780230</v>
      </c>
      <c r="K89" s="27">
        <v>4780230</v>
      </c>
    </row>
    <row r="90" spans="1:11" s="1" customFormat="1" ht="156.75" x14ac:dyDescent="0.25">
      <c r="A90" s="26">
        <v>88</v>
      </c>
      <c r="B90" s="12" t="s">
        <v>256</v>
      </c>
      <c r="C90" s="3" t="s">
        <v>283</v>
      </c>
      <c r="D90" s="6" t="s">
        <v>264</v>
      </c>
      <c r="E90" s="5" t="s">
        <v>265</v>
      </c>
      <c r="F90" s="8">
        <v>43497</v>
      </c>
      <c r="G90" s="8">
        <v>43830</v>
      </c>
      <c r="H90" s="8">
        <v>43830</v>
      </c>
      <c r="I90" s="8">
        <v>43830</v>
      </c>
      <c r="J90" s="9">
        <v>17850000</v>
      </c>
      <c r="K90" s="27">
        <v>17850000</v>
      </c>
    </row>
    <row r="91" spans="1:11" s="1" customFormat="1" ht="171" x14ac:dyDescent="0.25">
      <c r="A91" s="26">
        <v>89</v>
      </c>
      <c r="B91" s="12" t="s">
        <v>256</v>
      </c>
      <c r="C91" s="3" t="s">
        <v>284</v>
      </c>
      <c r="D91" s="6" t="s">
        <v>266</v>
      </c>
      <c r="E91" s="5" t="s">
        <v>267</v>
      </c>
      <c r="F91" s="8">
        <v>43539</v>
      </c>
      <c r="G91" s="8">
        <v>43539</v>
      </c>
      <c r="H91" s="8">
        <v>43830</v>
      </c>
      <c r="I91" s="8">
        <v>43830</v>
      </c>
      <c r="J91" s="9">
        <v>8330000</v>
      </c>
      <c r="K91" s="27">
        <v>8330000</v>
      </c>
    </row>
    <row r="92" spans="1:11" s="1" customFormat="1" ht="85.5" x14ac:dyDescent="0.25">
      <c r="A92" s="26">
        <v>90</v>
      </c>
      <c r="B92" s="12" t="s">
        <v>256</v>
      </c>
      <c r="C92" s="3" t="s">
        <v>285</v>
      </c>
      <c r="D92" s="6" t="s">
        <v>268</v>
      </c>
      <c r="E92" s="5" t="s">
        <v>269</v>
      </c>
      <c r="F92" s="8">
        <v>43598</v>
      </c>
      <c r="G92" s="8">
        <v>43600</v>
      </c>
      <c r="H92" s="8">
        <v>43830</v>
      </c>
      <c r="I92" s="8">
        <v>43830</v>
      </c>
      <c r="J92" s="9">
        <v>42245000</v>
      </c>
      <c r="K92" s="27">
        <v>42245000</v>
      </c>
    </row>
    <row r="93" spans="1:11" s="1" customFormat="1" ht="213.75" x14ac:dyDescent="0.25">
      <c r="A93" s="26">
        <v>91</v>
      </c>
      <c r="B93" s="12" t="s">
        <v>256</v>
      </c>
      <c r="C93" s="3" t="s">
        <v>286</v>
      </c>
      <c r="D93" s="6" t="s">
        <v>270</v>
      </c>
      <c r="E93" s="5" t="s">
        <v>271</v>
      </c>
      <c r="F93" s="8">
        <v>43726</v>
      </c>
      <c r="G93" s="8">
        <v>43719</v>
      </c>
      <c r="H93" s="8">
        <v>43830</v>
      </c>
      <c r="I93" s="8">
        <v>43830</v>
      </c>
      <c r="J93" s="9">
        <v>22676471</v>
      </c>
      <c r="K93" s="27">
        <v>22676471</v>
      </c>
    </row>
    <row r="94" spans="1:11" s="1" customFormat="1" ht="199.5" x14ac:dyDescent="0.25">
      <c r="A94" s="26">
        <v>92</v>
      </c>
      <c r="B94" s="12" t="s">
        <v>256</v>
      </c>
      <c r="C94" s="3" t="s">
        <v>287</v>
      </c>
      <c r="D94" s="6" t="s">
        <v>272</v>
      </c>
      <c r="E94" s="5" t="s">
        <v>273</v>
      </c>
      <c r="F94" s="8">
        <v>43734</v>
      </c>
      <c r="G94" s="8">
        <v>43734</v>
      </c>
      <c r="H94" s="8">
        <v>43769</v>
      </c>
      <c r="I94" s="8">
        <v>43769</v>
      </c>
      <c r="J94" s="9">
        <v>640220</v>
      </c>
      <c r="K94" s="27">
        <v>640220</v>
      </c>
    </row>
    <row r="95" spans="1:11" s="1" customFormat="1" ht="100.5" thickBot="1" x14ac:dyDescent="0.3">
      <c r="A95" s="28">
        <v>93</v>
      </c>
      <c r="B95" s="13" t="s">
        <v>256</v>
      </c>
      <c r="C95" s="29" t="s">
        <v>288</v>
      </c>
      <c r="D95" s="30" t="s">
        <v>274</v>
      </c>
      <c r="E95" s="31" t="s">
        <v>275</v>
      </c>
      <c r="F95" s="32">
        <v>43815</v>
      </c>
      <c r="G95" s="32">
        <v>43815</v>
      </c>
      <c r="H95" s="32">
        <v>43889</v>
      </c>
      <c r="I95" s="32">
        <v>43889</v>
      </c>
      <c r="J95" s="33">
        <v>32586960</v>
      </c>
      <c r="K95" s="34">
        <v>32586960</v>
      </c>
    </row>
    <row r="97" spans="2:4" ht="15" thickBot="1" x14ac:dyDescent="0.3"/>
    <row r="98" spans="2:4" x14ac:dyDescent="0.2">
      <c r="B98" s="14" t="s">
        <v>25</v>
      </c>
      <c r="C98" s="46" t="s">
        <v>289</v>
      </c>
      <c r="D98" s="47"/>
    </row>
    <row r="99" spans="2:4" x14ac:dyDescent="0.2">
      <c r="B99" s="15" t="s">
        <v>26</v>
      </c>
      <c r="C99" s="48" t="s">
        <v>290</v>
      </c>
      <c r="D99" s="49"/>
    </row>
    <row r="100" spans="2:4" x14ac:dyDescent="0.25">
      <c r="B100" s="16" t="s">
        <v>27</v>
      </c>
      <c r="C100" s="48" t="s">
        <v>291</v>
      </c>
      <c r="D100" s="49"/>
    </row>
    <row r="101" spans="2:4" x14ac:dyDescent="0.2">
      <c r="B101" s="15" t="s">
        <v>28</v>
      </c>
      <c r="C101" s="48" t="s">
        <v>292</v>
      </c>
      <c r="D101" s="49"/>
    </row>
    <row r="102" spans="2:4" ht="15" thickBot="1" x14ac:dyDescent="0.25">
      <c r="B102" s="17" t="s">
        <v>29</v>
      </c>
      <c r="C102" s="41" t="s">
        <v>293</v>
      </c>
      <c r="D102" s="42"/>
    </row>
  </sheetData>
  <mergeCells count="6">
    <mergeCell ref="C102:D102"/>
    <mergeCell ref="A1:K1"/>
    <mergeCell ref="C98:D98"/>
    <mergeCell ref="C99:D99"/>
    <mergeCell ref="C100:D100"/>
    <mergeCell ref="C101:D101"/>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HISTORICO DE CONTRATACIÓN 2019</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Luis Franco Villalba</dc:creator>
  <cp:lastModifiedBy>Jenny Isabel González Cantillo</cp:lastModifiedBy>
  <cp:lastPrinted>2019-01-17T15:13:15Z</cp:lastPrinted>
  <dcterms:created xsi:type="dcterms:W3CDTF">2018-12-27T13:32:08Z</dcterms:created>
  <dcterms:modified xsi:type="dcterms:W3CDTF">2021-02-09T19:53:26Z</dcterms:modified>
</cp:coreProperties>
</file>